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880" windowWidth="19320" windowHeight="6915" activeTab="0"/>
  </bookViews>
  <sheets>
    <sheet name="Faulted" sheetId="1" r:id="rId1"/>
  </sheets>
  <definedNames>
    <definedName name="ANGPRE">#REF!</definedName>
    <definedName name="ANGPST">#REF!</definedName>
    <definedName name="DF">#REF!</definedName>
    <definedName name="DK">'Faulted'!$P$9</definedName>
    <definedName name="DL">#REF!</definedName>
    <definedName name="DS">#REF!</definedName>
    <definedName name="HF">#REF!</definedName>
    <definedName name="HK">'Faulted'!$P$7</definedName>
    <definedName name="HL">#REF!</definedName>
    <definedName name="HS">#REF!</definedName>
    <definedName name="PI">#REF!</definedName>
    <definedName name="PME">#REF!</definedName>
    <definedName name="PMF">#REF!</definedName>
    <definedName name="PMK">'Faulted'!$P$8</definedName>
    <definedName name="PML">#REF!</definedName>
    <definedName name="PMS">#REF!</definedName>
    <definedName name="PMXPRE">#REF!</definedName>
    <definedName name="PMXPST">#REF!</definedName>
    <definedName name="VB">#REF!</definedName>
    <definedName name="VG">#REF!</definedName>
    <definedName name="XPRE">#REF!</definedName>
    <definedName name="XPST">#REF!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<sst xmlns="http://schemas.openxmlformats.org/spreadsheetml/2006/main" count="19" uniqueCount="17">
  <si>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</t>
  </si>
  <si>
    <t>PM</t>
  </si>
  <si>
    <t>X</t>
  </si>
  <si>
    <t>PE</t>
  </si>
  <si>
    <t>TIME</t>
  </si>
  <si>
    <t>SPEED Rads/Sec</t>
  </si>
  <si>
    <t>PM-PE</t>
  </si>
  <si>
    <t>ANGLE Degrees</t>
  </si>
  <si>
    <t>ANGLE Radians</t>
  </si>
  <si>
    <t>HK</t>
  </si>
  <si>
    <t>PMK</t>
  </si>
  <si>
    <t>DK</t>
  </si>
  <si>
    <t>KE</t>
  </si>
  <si>
    <t>Damping Constant</t>
  </si>
  <si>
    <t>Inertia Constant</t>
  </si>
  <si>
    <t xml:space="preserve">Mechanical Power </t>
  </si>
  <si>
    <t>Fault Clearing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</si>
</sst>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Up">
        <bgColor indexed="1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4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164" fontId="0" fillId="2" borderId="1" xfId="0" applyNumberFormat="1" applyFill="1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Faulted Case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Faulted!$I$2:$I$511</c:f>
              <c:numCache>
                <c:ptCount val="5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0.181</c:v>
                </c:pt>
                <c:pt idx="20">
                  <c:v>0.182</c:v>
                </c:pt>
                <c:pt idx="21">
                  <c:v>0.183</c:v>
                </c:pt>
                <c:pt idx="22">
                  <c:v>0.184</c:v>
                </c:pt>
                <c:pt idx="23">
                  <c:v>0.185</c:v>
                </c:pt>
                <c:pt idx="24">
                  <c:v>0.186</c:v>
                </c:pt>
                <c:pt idx="25">
                  <c:v>0.187</c:v>
                </c:pt>
                <c:pt idx="26">
                  <c:v>0.188</c:v>
                </c:pt>
                <c:pt idx="27">
                  <c:v>0.189</c:v>
                </c:pt>
                <c:pt idx="28">
                  <c:v>0.19</c:v>
                </c:pt>
                <c:pt idx="29">
                  <c:v>0.2</c:v>
                </c:pt>
                <c:pt idx="30">
                  <c:v>0.21</c:v>
                </c:pt>
                <c:pt idx="31">
                  <c:v>0.22</c:v>
                </c:pt>
                <c:pt idx="32">
                  <c:v>0.23</c:v>
                </c:pt>
                <c:pt idx="33">
                  <c:v>0.24</c:v>
                </c:pt>
                <c:pt idx="34">
                  <c:v>0.25</c:v>
                </c:pt>
                <c:pt idx="35">
                  <c:v>0.26</c:v>
                </c:pt>
                <c:pt idx="36">
                  <c:v>0.27</c:v>
                </c:pt>
                <c:pt idx="37">
                  <c:v>0.28</c:v>
                </c:pt>
                <c:pt idx="38">
                  <c:v>0.29</c:v>
                </c:pt>
                <c:pt idx="39">
                  <c:v>0.3</c:v>
                </c:pt>
                <c:pt idx="40">
                  <c:v>0.31</c:v>
                </c:pt>
                <c:pt idx="41">
                  <c:v>0.32</c:v>
                </c:pt>
                <c:pt idx="42">
                  <c:v>0.33</c:v>
                </c:pt>
                <c:pt idx="43">
                  <c:v>0.34</c:v>
                </c:pt>
                <c:pt idx="44">
                  <c:v>0.35</c:v>
                </c:pt>
                <c:pt idx="45">
                  <c:v>0.36</c:v>
                </c:pt>
                <c:pt idx="46">
                  <c:v>0.37</c:v>
                </c:pt>
                <c:pt idx="47">
                  <c:v>0.38</c:v>
                </c:pt>
                <c:pt idx="48">
                  <c:v>0.39</c:v>
                </c:pt>
                <c:pt idx="49">
                  <c:v>0.4</c:v>
                </c:pt>
                <c:pt idx="50">
                  <c:v>0.41</c:v>
                </c:pt>
                <c:pt idx="51">
                  <c:v>0.42</c:v>
                </c:pt>
                <c:pt idx="52">
                  <c:v>0.43</c:v>
                </c:pt>
                <c:pt idx="53">
                  <c:v>0.44</c:v>
                </c:pt>
                <c:pt idx="54">
                  <c:v>0.45</c:v>
                </c:pt>
                <c:pt idx="55">
                  <c:v>0.46</c:v>
                </c:pt>
                <c:pt idx="56">
                  <c:v>0.47</c:v>
                </c:pt>
                <c:pt idx="57">
                  <c:v>0.48</c:v>
                </c:pt>
                <c:pt idx="58">
                  <c:v>0.49</c:v>
                </c:pt>
                <c:pt idx="59">
                  <c:v>0.5</c:v>
                </c:pt>
                <c:pt idx="60">
                  <c:v>0.51</c:v>
                </c:pt>
                <c:pt idx="61">
                  <c:v>0.52</c:v>
                </c:pt>
                <c:pt idx="62">
                  <c:v>0.53</c:v>
                </c:pt>
                <c:pt idx="63">
                  <c:v>0.54</c:v>
                </c:pt>
                <c:pt idx="64">
                  <c:v>0.55</c:v>
                </c:pt>
                <c:pt idx="65">
                  <c:v>0.56</c:v>
                </c:pt>
                <c:pt idx="66">
                  <c:v>0.57</c:v>
                </c:pt>
                <c:pt idx="67">
                  <c:v>0.58</c:v>
                </c:pt>
                <c:pt idx="68">
                  <c:v>0.59</c:v>
                </c:pt>
                <c:pt idx="69">
                  <c:v>0.6</c:v>
                </c:pt>
                <c:pt idx="70">
                  <c:v>0.61</c:v>
                </c:pt>
                <c:pt idx="71">
                  <c:v>0.62</c:v>
                </c:pt>
                <c:pt idx="72">
                  <c:v>0.63</c:v>
                </c:pt>
                <c:pt idx="73">
                  <c:v>0.64</c:v>
                </c:pt>
                <c:pt idx="74">
                  <c:v>0.65</c:v>
                </c:pt>
                <c:pt idx="75">
                  <c:v>0.66</c:v>
                </c:pt>
                <c:pt idx="76">
                  <c:v>0.67</c:v>
                </c:pt>
                <c:pt idx="77">
                  <c:v>0.68</c:v>
                </c:pt>
                <c:pt idx="78">
                  <c:v>0.69</c:v>
                </c:pt>
                <c:pt idx="79">
                  <c:v>0.7</c:v>
                </c:pt>
                <c:pt idx="80">
                  <c:v>0.71</c:v>
                </c:pt>
                <c:pt idx="81">
                  <c:v>0.72</c:v>
                </c:pt>
                <c:pt idx="82">
                  <c:v>0.73</c:v>
                </c:pt>
                <c:pt idx="83">
                  <c:v>0.74</c:v>
                </c:pt>
                <c:pt idx="84">
                  <c:v>0.75</c:v>
                </c:pt>
                <c:pt idx="85">
                  <c:v>0.76</c:v>
                </c:pt>
                <c:pt idx="86">
                  <c:v>0.77</c:v>
                </c:pt>
                <c:pt idx="87">
                  <c:v>0.78</c:v>
                </c:pt>
                <c:pt idx="88">
                  <c:v>0.79</c:v>
                </c:pt>
                <c:pt idx="89">
                  <c:v>0.8</c:v>
                </c:pt>
                <c:pt idx="90">
                  <c:v>0.81</c:v>
                </c:pt>
                <c:pt idx="91">
                  <c:v>0.82</c:v>
                </c:pt>
                <c:pt idx="92">
                  <c:v>0.83</c:v>
                </c:pt>
                <c:pt idx="93">
                  <c:v>0.84</c:v>
                </c:pt>
                <c:pt idx="94">
                  <c:v>0.85</c:v>
                </c:pt>
                <c:pt idx="95">
                  <c:v>0.86</c:v>
                </c:pt>
                <c:pt idx="96">
                  <c:v>0.87</c:v>
                </c:pt>
                <c:pt idx="97">
                  <c:v>0.88</c:v>
                </c:pt>
                <c:pt idx="98">
                  <c:v>0.89</c:v>
                </c:pt>
                <c:pt idx="99">
                  <c:v>0.9</c:v>
                </c:pt>
                <c:pt idx="100">
                  <c:v>0.91</c:v>
                </c:pt>
                <c:pt idx="101">
                  <c:v>0.92</c:v>
                </c:pt>
                <c:pt idx="102">
                  <c:v>0.93</c:v>
                </c:pt>
                <c:pt idx="103">
                  <c:v>0.94</c:v>
                </c:pt>
                <c:pt idx="104">
                  <c:v>0.95</c:v>
                </c:pt>
                <c:pt idx="105">
                  <c:v>0.96</c:v>
                </c:pt>
                <c:pt idx="106">
                  <c:v>0.97</c:v>
                </c:pt>
                <c:pt idx="107">
                  <c:v>0.98</c:v>
                </c:pt>
                <c:pt idx="108">
                  <c:v>0.99</c:v>
                </c:pt>
                <c:pt idx="109">
                  <c:v>1</c:v>
                </c:pt>
                <c:pt idx="110">
                  <c:v>1.01</c:v>
                </c:pt>
                <c:pt idx="111">
                  <c:v>1.02</c:v>
                </c:pt>
                <c:pt idx="112">
                  <c:v>1.03</c:v>
                </c:pt>
                <c:pt idx="113">
                  <c:v>1.04</c:v>
                </c:pt>
                <c:pt idx="114">
                  <c:v>1.05</c:v>
                </c:pt>
                <c:pt idx="115">
                  <c:v>1.06</c:v>
                </c:pt>
                <c:pt idx="116">
                  <c:v>1.07</c:v>
                </c:pt>
                <c:pt idx="117">
                  <c:v>1.088</c:v>
                </c:pt>
                <c:pt idx="118">
                  <c:v>1.09</c:v>
                </c:pt>
                <c:pt idx="119">
                  <c:v>1.1</c:v>
                </c:pt>
                <c:pt idx="120">
                  <c:v>1.11</c:v>
                </c:pt>
                <c:pt idx="121">
                  <c:v>1.12</c:v>
                </c:pt>
                <c:pt idx="122">
                  <c:v>1.13</c:v>
                </c:pt>
                <c:pt idx="123">
                  <c:v>1.14</c:v>
                </c:pt>
                <c:pt idx="124">
                  <c:v>1.15</c:v>
                </c:pt>
                <c:pt idx="125">
                  <c:v>1.166</c:v>
                </c:pt>
                <c:pt idx="126">
                  <c:v>1.17</c:v>
                </c:pt>
                <c:pt idx="127">
                  <c:v>1.18</c:v>
                </c:pt>
                <c:pt idx="128">
                  <c:v>1.19</c:v>
                </c:pt>
                <c:pt idx="129">
                  <c:v>1.2</c:v>
                </c:pt>
                <c:pt idx="130">
                  <c:v>1.21</c:v>
                </c:pt>
                <c:pt idx="131">
                  <c:v>1.22</c:v>
                </c:pt>
                <c:pt idx="132">
                  <c:v>1.23</c:v>
                </c:pt>
                <c:pt idx="133">
                  <c:v>1.24</c:v>
                </c:pt>
                <c:pt idx="134">
                  <c:v>1.25</c:v>
                </c:pt>
                <c:pt idx="135">
                  <c:v>1.26</c:v>
                </c:pt>
                <c:pt idx="136">
                  <c:v>1.27</c:v>
                </c:pt>
                <c:pt idx="137">
                  <c:v>1.28</c:v>
                </c:pt>
                <c:pt idx="138">
                  <c:v>1.29</c:v>
                </c:pt>
                <c:pt idx="139">
                  <c:v>1.3</c:v>
                </c:pt>
                <c:pt idx="140">
                  <c:v>1.31</c:v>
                </c:pt>
                <c:pt idx="141">
                  <c:v>1.32</c:v>
                </c:pt>
                <c:pt idx="142">
                  <c:v>1.33</c:v>
                </c:pt>
                <c:pt idx="143">
                  <c:v>1.34</c:v>
                </c:pt>
                <c:pt idx="144">
                  <c:v>1.35</c:v>
                </c:pt>
                <c:pt idx="145">
                  <c:v>1.36</c:v>
                </c:pt>
                <c:pt idx="146">
                  <c:v>1.37</c:v>
                </c:pt>
                <c:pt idx="147">
                  <c:v>1.38</c:v>
                </c:pt>
                <c:pt idx="148">
                  <c:v>1.39</c:v>
                </c:pt>
                <c:pt idx="149">
                  <c:v>1.4</c:v>
                </c:pt>
                <c:pt idx="150">
                  <c:v>1.41</c:v>
                </c:pt>
                <c:pt idx="151">
                  <c:v>1.42</c:v>
                </c:pt>
                <c:pt idx="152">
                  <c:v>1.43</c:v>
                </c:pt>
                <c:pt idx="153">
                  <c:v>1.44</c:v>
                </c:pt>
                <c:pt idx="154">
                  <c:v>1.45</c:v>
                </c:pt>
                <c:pt idx="155">
                  <c:v>1.46</c:v>
                </c:pt>
                <c:pt idx="156">
                  <c:v>1.47</c:v>
                </c:pt>
                <c:pt idx="157">
                  <c:v>1.48</c:v>
                </c:pt>
                <c:pt idx="158">
                  <c:v>1.49</c:v>
                </c:pt>
                <c:pt idx="159">
                  <c:v>1.5</c:v>
                </c:pt>
                <c:pt idx="160">
                  <c:v>1.51</c:v>
                </c:pt>
                <c:pt idx="161">
                  <c:v>1.52</c:v>
                </c:pt>
                <c:pt idx="162">
                  <c:v>1.53</c:v>
                </c:pt>
                <c:pt idx="163">
                  <c:v>1.54</c:v>
                </c:pt>
                <c:pt idx="164">
                  <c:v>1.55</c:v>
                </c:pt>
                <c:pt idx="165">
                  <c:v>1.56</c:v>
                </c:pt>
                <c:pt idx="166">
                  <c:v>1.57</c:v>
                </c:pt>
                <c:pt idx="167">
                  <c:v>1.58</c:v>
                </c:pt>
                <c:pt idx="168">
                  <c:v>1.59</c:v>
                </c:pt>
                <c:pt idx="169">
                  <c:v>1.6</c:v>
                </c:pt>
                <c:pt idx="170">
                  <c:v>1.61</c:v>
                </c:pt>
                <c:pt idx="171">
                  <c:v>1.62</c:v>
                </c:pt>
                <c:pt idx="172">
                  <c:v>1.63</c:v>
                </c:pt>
                <c:pt idx="173">
                  <c:v>1.64</c:v>
                </c:pt>
                <c:pt idx="174">
                  <c:v>1.65</c:v>
                </c:pt>
                <c:pt idx="175">
                  <c:v>1.66</c:v>
                </c:pt>
                <c:pt idx="176">
                  <c:v>1.67</c:v>
                </c:pt>
                <c:pt idx="177">
                  <c:v>1.68</c:v>
                </c:pt>
                <c:pt idx="178">
                  <c:v>1.69</c:v>
                </c:pt>
                <c:pt idx="179">
                  <c:v>1.7</c:v>
                </c:pt>
                <c:pt idx="180">
                  <c:v>1.71</c:v>
                </c:pt>
                <c:pt idx="181">
                  <c:v>1.72</c:v>
                </c:pt>
                <c:pt idx="182">
                  <c:v>1.73</c:v>
                </c:pt>
                <c:pt idx="183">
                  <c:v>1.74</c:v>
                </c:pt>
                <c:pt idx="184">
                  <c:v>1.75</c:v>
                </c:pt>
                <c:pt idx="185">
                  <c:v>1.76</c:v>
                </c:pt>
                <c:pt idx="186">
                  <c:v>1.77</c:v>
                </c:pt>
                <c:pt idx="187">
                  <c:v>1.78</c:v>
                </c:pt>
                <c:pt idx="188">
                  <c:v>1.79</c:v>
                </c:pt>
                <c:pt idx="189">
                  <c:v>1.8</c:v>
                </c:pt>
                <c:pt idx="190">
                  <c:v>1.81</c:v>
                </c:pt>
                <c:pt idx="191">
                  <c:v>1.82</c:v>
                </c:pt>
                <c:pt idx="192">
                  <c:v>1.83</c:v>
                </c:pt>
                <c:pt idx="193">
                  <c:v>1.84</c:v>
                </c:pt>
                <c:pt idx="194">
                  <c:v>1.85</c:v>
                </c:pt>
                <c:pt idx="195">
                  <c:v>1.86</c:v>
                </c:pt>
                <c:pt idx="196">
                  <c:v>1.87</c:v>
                </c:pt>
                <c:pt idx="197">
                  <c:v>1.88</c:v>
                </c:pt>
                <c:pt idx="198">
                  <c:v>1.89</c:v>
                </c:pt>
                <c:pt idx="199">
                  <c:v>1.9</c:v>
                </c:pt>
                <c:pt idx="200">
                  <c:v>1.91</c:v>
                </c:pt>
                <c:pt idx="201">
                  <c:v>1.92</c:v>
                </c:pt>
                <c:pt idx="202">
                  <c:v>1.93</c:v>
                </c:pt>
                <c:pt idx="203">
                  <c:v>1.94</c:v>
                </c:pt>
                <c:pt idx="204">
                  <c:v>1.95</c:v>
                </c:pt>
                <c:pt idx="205">
                  <c:v>1.96</c:v>
                </c:pt>
                <c:pt idx="206">
                  <c:v>1.97</c:v>
                </c:pt>
                <c:pt idx="207">
                  <c:v>1.98</c:v>
                </c:pt>
                <c:pt idx="208">
                  <c:v>1.99</c:v>
                </c:pt>
                <c:pt idx="209">
                  <c:v>2</c:v>
                </c:pt>
                <c:pt idx="210">
                  <c:v>2.01</c:v>
                </c:pt>
                <c:pt idx="211">
                  <c:v>2.02</c:v>
                </c:pt>
                <c:pt idx="212">
                  <c:v>2.03</c:v>
                </c:pt>
                <c:pt idx="213">
                  <c:v>2.04</c:v>
                </c:pt>
                <c:pt idx="214">
                  <c:v>2.05</c:v>
                </c:pt>
                <c:pt idx="215">
                  <c:v>2.06</c:v>
                </c:pt>
                <c:pt idx="216">
                  <c:v>2.07</c:v>
                </c:pt>
                <c:pt idx="217">
                  <c:v>2.08</c:v>
                </c:pt>
                <c:pt idx="218">
                  <c:v>2.09</c:v>
                </c:pt>
                <c:pt idx="219">
                  <c:v>2.1</c:v>
                </c:pt>
                <c:pt idx="220">
                  <c:v>2.11</c:v>
                </c:pt>
                <c:pt idx="221">
                  <c:v>2.12</c:v>
                </c:pt>
                <c:pt idx="222">
                  <c:v>2.13</c:v>
                </c:pt>
                <c:pt idx="223">
                  <c:v>2.14</c:v>
                </c:pt>
                <c:pt idx="224">
                  <c:v>2.15</c:v>
                </c:pt>
                <c:pt idx="225">
                  <c:v>2.16</c:v>
                </c:pt>
                <c:pt idx="226">
                  <c:v>2.17</c:v>
                </c:pt>
                <c:pt idx="227">
                  <c:v>2.18</c:v>
                </c:pt>
                <c:pt idx="228">
                  <c:v>2.19</c:v>
                </c:pt>
                <c:pt idx="229">
                  <c:v>2.2</c:v>
                </c:pt>
                <c:pt idx="230">
                  <c:v>2.21</c:v>
                </c:pt>
                <c:pt idx="231">
                  <c:v>2.22</c:v>
                </c:pt>
                <c:pt idx="232">
                  <c:v>2.23</c:v>
                </c:pt>
                <c:pt idx="233">
                  <c:v>2.24</c:v>
                </c:pt>
                <c:pt idx="234">
                  <c:v>2.25</c:v>
                </c:pt>
                <c:pt idx="235">
                  <c:v>2.26</c:v>
                </c:pt>
                <c:pt idx="236">
                  <c:v>2.27</c:v>
                </c:pt>
                <c:pt idx="237">
                  <c:v>2.28</c:v>
                </c:pt>
                <c:pt idx="238">
                  <c:v>2.29</c:v>
                </c:pt>
                <c:pt idx="239">
                  <c:v>2.3</c:v>
                </c:pt>
                <c:pt idx="240">
                  <c:v>2.31</c:v>
                </c:pt>
                <c:pt idx="241">
                  <c:v>2.32</c:v>
                </c:pt>
                <c:pt idx="242">
                  <c:v>2.33</c:v>
                </c:pt>
                <c:pt idx="243">
                  <c:v>2.34</c:v>
                </c:pt>
                <c:pt idx="244">
                  <c:v>2.35</c:v>
                </c:pt>
                <c:pt idx="245">
                  <c:v>2.36</c:v>
                </c:pt>
                <c:pt idx="246">
                  <c:v>2.37</c:v>
                </c:pt>
                <c:pt idx="247">
                  <c:v>2.38</c:v>
                </c:pt>
                <c:pt idx="248">
                  <c:v>2.39</c:v>
                </c:pt>
                <c:pt idx="249">
                  <c:v>2.4</c:v>
                </c:pt>
                <c:pt idx="250">
                  <c:v>2.41</c:v>
                </c:pt>
                <c:pt idx="251">
                  <c:v>2.42</c:v>
                </c:pt>
                <c:pt idx="252">
                  <c:v>2.43</c:v>
                </c:pt>
                <c:pt idx="253">
                  <c:v>2.44</c:v>
                </c:pt>
                <c:pt idx="254">
                  <c:v>2.45</c:v>
                </c:pt>
                <c:pt idx="255">
                  <c:v>2.46</c:v>
                </c:pt>
                <c:pt idx="256">
                  <c:v>2.47</c:v>
                </c:pt>
                <c:pt idx="257">
                  <c:v>2.48</c:v>
                </c:pt>
                <c:pt idx="258">
                  <c:v>2.49</c:v>
                </c:pt>
                <c:pt idx="259">
                  <c:v>2.5</c:v>
                </c:pt>
                <c:pt idx="260">
                  <c:v>2.51</c:v>
                </c:pt>
                <c:pt idx="261">
                  <c:v>2.52</c:v>
                </c:pt>
                <c:pt idx="262">
                  <c:v>2.53</c:v>
                </c:pt>
                <c:pt idx="263">
                  <c:v>2.54</c:v>
                </c:pt>
                <c:pt idx="264">
                  <c:v>2.55</c:v>
                </c:pt>
                <c:pt idx="265">
                  <c:v>2.56</c:v>
                </c:pt>
                <c:pt idx="266">
                  <c:v>2.57</c:v>
                </c:pt>
                <c:pt idx="267">
                  <c:v>2.58</c:v>
                </c:pt>
                <c:pt idx="268">
                  <c:v>2.59</c:v>
                </c:pt>
                <c:pt idx="269">
                  <c:v>2.6</c:v>
                </c:pt>
                <c:pt idx="270">
                  <c:v>2.61</c:v>
                </c:pt>
                <c:pt idx="271">
                  <c:v>2.62</c:v>
                </c:pt>
                <c:pt idx="272">
                  <c:v>2.63</c:v>
                </c:pt>
                <c:pt idx="273">
                  <c:v>2.64</c:v>
                </c:pt>
                <c:pt idx="274">
                  <c:v>2.65</c:v>
                </c:pt>
                <c:pt idx="275">
                  <c:v>2.66</c:v>
                </c:pt>
                <c:pt idx="276">
                  <c:v>2.67</c:v>
                </c:pt>
                <c:pt idx="277">
                  <c:v>2.68</c:v>
                </c:pt>
                <c:pt idx="278">
                  <c:v>2.69</c:v>
                </c:pt>
                <c:pt idx="279">
                  <c:v>2.7</c:v>
                </c:pt>
                <c:pt idx="280">
                  <c:v>2.71</c:v>
                </c:pt>
                <c:pt idx="281">
                  <c:v>2.72</c:v>
                </c:pt>
                <c:pt idx="282">
                  <c:v>2.73</c:v>
                </c:pt>
                <c:pt idx="283">
                  <c:v>2.74</c:v>
                </c:pt>
                <c:pt idx="284">
                  <c:v>2.75</c:v>
                </c:pt>
                <c:pt idx="285">
                  <c:v>2.76</c:v>
                </c:pt>
                <c:pt idx="286">
                  <c:v>2.77</c:v>
                </c:pt>
                <c:pt idx="287">
                  <c:v>2.78</c:v>
                </c:pt>
                <c:pt idx="288">
                  <c:v>2.79</c:v>
                </c:pt>
                <c:pt idx="289">
                  <c:v>2.8</c:v>
                </c:pt>
                <c:pt idx="290">
                  <c:v>2.81</c:v>
                </c:pt>
                <c:pt idx="291">
                  <c:v>2.82</c:v>
                </c:pt>
                <c:pt idx="292">
                  <c:v>2.83</c:v>
                </c:pt>
                <c:pt idx="293">
                  <c:v>2.84</c:v>
                </c:pt>
                <c:pt idx="294">
                  <c:v>2.85</c:v>
                </c:pt>
                <c:pt idx="295">
                  <c:v>2.86</c:v>
                </c:pt>
                <c:pt idx="296">
                  <c:v>2.87</c:v>
                </c:pt>
                <c:pt idx="297">
                  <c:v>2.88</c:v>
                </c:pt>
                <c:pt idx="298">
                  <c:v>2.89</c:v>
                </c:pt>
                <c:pt idx="299">
                  <c:v>2.9</c:v>
                </c:pt>
                <c:pt idx="300">
                  <c:v>2.91</c:v>
                </c:pt>
                <c:pt idx="301">
                  <c:v>2.92</c:v>
                </c:pt>
                <c:pt idx="302">
                  <c:v>2.93</c:v>
                </c:pt>
                <c:pt idx="303">
                  <c:v>2.94</c:v>
                </c:pt>
                <c:pt idx="304">
                  <c:v>2.95</c:v>
                </c:pt>
                <c:pt idx="305">
                  <c:v>2.96</c:v>
                </c:pt>
                <c:pt idx="306">
                  <c:v>2.97</c:v>
                </c:pt>
                <c:pt idx="307">
                  <c:v>2.98</c:v>
                </c:pt>
                <c:pt idx="308">
                  <c:v>2.99</c:v>
                </c:pt>
                <c:pt idx="309">
                  <c:v>3</c:v>
                </c:pt>
                <c:pt idx="310">
                  <c:v>3.01</c:v>
                </c:pt>
                <c:pt idx="311">
                  <c:v>3.02</c:v>
                </c:pt>
                <c:pt idx="312">
                  <c:v>3.03</c:v>
                </c:pt>
                <c:pt idx="313">
                  <c:v>3.04</c:v>
                </c:pt>
                <c:pt idx="314">
                  <c:v>3.05</c:v>
                </c:pt>
                <c:pt idx="315">
                  <c:v>3.06</c:v>
                </c:pt>
                <c:pt idx="316">
                  <c:v>3.07</c:v>
                </c:pt>
                <c:pt idx="317">
                  <c:v>3.08</c:v>
                </c:pt>
                <c:pt idx="318">
                  <c:v>3.09</c:v>
                </c:pt>
                <c:pt idx="319">
                  <c:v>3.1</c:v>
                </c:pt>
                <c:pt idx="320">
                  <c:v>3.11</c:v>
                </c:pt>
                <c:pt idx="321">
                  <c:v>3.12</c:v>
                </c:pt>
                <c:pt idx="322">
                  <c:v>3.13</c:v>
                </c:pt>
                <c:pt idx="323">
                  <c:v>3.14</c:v>
                </c:pt>
                <c:pt idx="324">
                  <c:v>3.15</c:v>
                </c:pt>
                <c:pt idx="325">
                  <c:v>3.16</c:v>
                </c:pt>
                <c:pt idx="326">
                  <c:v>3.17</c:v>
                </c:pt>
                <c:pt idx="327">
                  <c:v>3.18</c:v>
                </c:pt>
                <c:pt idx="328">
                  <c:v>3.19</c:v>
                </c:pt>
                <c:pt idx="329">
                  <c:v>3.2</c:v>
                </c:pt>
                <c:pt idx="330">
                  <c:v>3.21</c:v>
                </c:pt>
                <c:pt idx="331">
                  <c:v>3.22</c:v>
                </c:pt>
                <c:pt idx="332">
                  <c:v>3.23</c:v>
                </c:pt>
                <c:pt idx="333">
                  <c:v>3.24</c:v>
                </c:pt>
                <c:pt idx="334">
                  <c:v>3.25</c:v>
                </c:pt>
                <c:pt idx="335">
                  <c:v>3.26</c:v>
                </c:pt>
                <c:pt idx="336">
                  <c:v>3.27</c:v>
                </c:pt>
                <c:pt idx="337">
                  <c:v>3.28</c:v>
                </c:pt>
                <c:pt idx="338">
                  <c:v>3.29</c:v>
                </c:pt>
                <c:pt idx="339">
                  <c:v>3.3</c:v>
                </c:pt>
                <c:pt idx="340">
                  <c:v>3.31</c:v>
                </c:pt>
                <c:pt idx="341">
                  <c:v>3.32</c:v>
                </c:pt>
                <c:pt idx="342">
                  <c:v>3.33</c:v>
                </c:pt>
                <c:pt idx="343">
                  <c:v>3.34</c:v>
                </c:pt>
                <c:pt idx="344">
                  <c:v>3.35</c:v>
                </c:pt>
                <c:pt idx="345">
                  <c:v>3.36</c:v>
                </c:pt>
                <c:pt idx="346">
                  <c:v>3.37</c:v>
                </c:pt>
                <c:pt idx="347">
                  <c:v>3.38</c:v>
                </c:pt>
                <c:pt idx="348">
                  <c:v>3.39</c:v>
                </c:pt>
                <c:pt idx="349">
                  <c:v>3.4</c:v>
                </c:pt>
                <c:pt idx="350">
                  <c:v>3.41</c:v>
                </c:pt>
                <c:pt idx="351">
                  <c:v>3.42</c:v>
                </c:pt>
                <c:pt idx="352">
                  <c:v>3.43</c:v>
                </c:pt>
                <c:pt idx="353">
                  <c:v>3.44</c:v>
                </c:pt>
                <c:pt idx="354">
                  <c:v>3.45</c:v>
                </c:pt>
                <c:pt idx="355">
                  <c:v>3.46</c:v>
                </c:pt>
                <c:pt idx="356">
                  <c:v>3.47</c:v>
                </c:pt>
                <c:pt idx="357">
                  <c:v>3.48</c:v>
                </c:pt>
                <c:pt idx="358">
                  <c:v>3.49</c:v>
                </c:pt>
                <c:pt idx="359">
                  <c:v>3.5</c:v>
                </c:pt>
                <c:pt idx="360">
                  <c:v>3.51</c:v>
                </c:pt>
                <c:pt idx="361">
                  <c:v>3.52</c:v>
                </c:pt>
                <c:pt idx="362">
                  <c:v>3.53</c:v>
                </c:pt>
                <c:pt idx="363">
                  <c:v>3.54</c:v>
                </c:pt>
                <c:pt idx="364">
                  <c:v>3.55</c:v>
                </c:pt>
                <c:pt idx="365">
                  <c:v>3.56</c:v>
                </c:pt>
                <c:pt idx="366">
                  <c:v>3.57</c:v>
                </c:pt>
                <c:pt idx="367">
                  <c:v>3.58</c:v>
                </c:pt>
                <c:pt idx="368">
                  <c:v>3.59</c:v>
                </c:pt>
                <c:pt idx="369">
                  <c:v>3.6</c:v>
                </c:pt>
                <c:pt idx="370">
                  <c:v>3.61</c:v>
                </c:pt>
                <c:pt idx="371">
                  <c:v>3.62</c:v>
                </c:pt>
                <c:pt idx="372">
                  <c:v>3.63</c:v>
                </c:pt>
                <c:pt idx="373">
                  <c:v>3.64</c:v>
                </c:pt>
                <c:pt idx="374">
                  <c:v>3.65</c:v>
                </c:pt>
                <c:pt idx="375">
                  <c:v>3.66</c:v>
                </c:pt>
                <c:pt idx="376">
                  <c:v>3.67</c:v>
                </c:pt>
                <c:pt idx="377">
                  <c:v>3.68</c:v>
                </c:pt>
                <c:pt idx="378">
                  <c:v>3.69</c:v>
                </c:pt>
                <c:pt idx="379">
                  <c:v>3.7</c:v>
                </c:pt>
                <c:pt idx="380">
                  <c:v>3.71</c:v>
                </c:pt>
                <c:pt idx="381">
                  <c:v>3.72</c:v>
                </c:pt>
                <c:pt idx="382">
                  <c:v>3.73</c:v>
                </c:pt>
                <c:pt idx="383">
                  <c:v>3.74</c:v>
                </c:pt>
                <c:pt idx="384">
                  <c:v>3.75</c:v>
                </c:pt>
                <c:pt idx="385">
                  <c:v>3.76</c:v>
                </c:pt>
                <c:pt idx="386">
                  <c:v>3.77</c:v>
                </c:pt>
                <c:pt idx="387">
                  <c:v>3.78</c:v>
                </c:pt>
                <c:pt idx="388">
                  <c:v>3.79</c:v>
                </c:pt>
                <c:pt idx="389">
                  <c:v>3.8</c:v>
                </c:pt>
                <c:pt idx="390">
                  <c:v>3.81</c:v>
                </c:pt>
                <c:pt idx="391">
                  <c:v>3.82</c:v>
                </c:pt>
                <c:pt idx="392">
                  <c:v>3.83</c:v>
                </c:pt>
                <c:pt idx="393">
                  <c:v>3.84</c:v>
                </c:pt>
                <c:pt idx="394">
                  <c:v>3.85</c:v>
                </c:pt>
                <c:pt idx="395">
                  <c:v>3.86</c:v>
                </c:pt>
                <c:pt idx="396">
                  <c:v>3.87</c:v>
                </c:pt>
                <c:pt idx="397">
                  <c:v>3.88</c:v>
                </c:pt>
                <c:pt idx="398">
                  <c:v>3.89</c:v>
                </c:pt>
                <c:pt idx="399">
                  <c:v>3.9</c:v>
                </c:pt>
                <c:pt idx="400">
                  <c:v>3.91</c:v>
                </c:pt>
                <c:pt idx="401">
                  <c:v>3.92</c:v>
                </c:pt>
                <c:pt idx="402">
                  <c:v>3.93</c:v>
                </c:pt>
                <c:pt idx="403">
                  <c:v>3.94</c:v>
                </c:pt>
                <c:pt idx="404">
                  <c:v>3.95</c:v>
                </c:pt>
                <c:pt idx="405">
                  <c:v>3.96</c:v>
                </c:pt>
                <c:pt idx="406">
                  <c:v>3.97</c:v>
                </c:pt>
                <c:pt idx="407">
                  <c:v>3.98</c:v>
                </c:pt>
                <c:pt idx="408">
                  <c:v>3.99</c:v>
                </c:pt>
                <c:pt idx="409">
                  <c:v>4</c:v>
                </c:pt>
                <c:pt idx="410">
                  <c:v>4.01</c:v>
                </c:pt>
                <c:pt idx="411">
                  <c:v>4.02</c:v>
                </c:pt>
                <c:pt idx="412">
                  <c:v>4.03</c:v>
                </c:pt>
                <c:pt idx="413">
                  <c:v>4.04</c:v>
                </c:pt>
                <c:pt idx="414">
                  <c:v>4.05</c:v>
                </c:pt>
                <c:pt idx="415">
                  <c:v>4.06</c:v>
                </c:pt>
                <c:pt idx="416">
                  <c:v>4.07</c:v>
                </c:pt>
                <c:pt idx="417">
                  <c:v>4.08</c:v>
                </c:pt>
                <c:pt idx="418">
                  <c:v>4.09</c:v>
                </c:pt>
                <c:pt idx="419">
                  <c:v>4.1</c:v>
                </c:pt>
                <c:pt idx="420">
                  <c:v>4.11</c:v>
                </c:pt>
                <c:pt idx="421">
                  <c:v>4.12</c:v>
                </c:pt>
                <c:pt idx="422">
                  <c:v>4.13</c:v>
                </c:pt>
                <c:pt idx="423">
                  <c:v>4.14</c:v>
                </c:pt>
                <c:pt idx="424">
                  <c:v>4.15</c:v>
                </c:pt>
                <c:pt idx="425">
                  <c:v>4.16</c:v>
                </c:pt>
                <c:pt idx="426">
                  <c:v>4.17</c:v>
                </c:pt>
                <c:pt idx="427">
                  <c:v>4.18</c:v>
                </c:pt>
                <c:pt idx="428">
                  <c:v>4.19</c:v>
                </c:pt>
                <c:pt idx="429">
                  <c:v>4.2</c:v>
                </c:pt>
                <c:pt idx="430">
                  <c:v>4.21</c:v>
                </c:pt>
                <c:pt idx="431">
                  <c:v>4.22</c:v>
                </c:pt>
                <c:pt idx="432">
                  <c:v>4.23</c:v>
                </c:pt>
                <c:pt idx="433">
                  <c:v>4.24</c:v>
                </c:pt>
                <c:pt idx="434">
                  <c:v>4.25</c:v>
                </c:pt>
                <c:pt idx="435">
                  <c:v>4.26</c:v>
                </c:pt>
                <c:pt idx="436">
                  <c:v>4.27</c:v>
                </c:pt>
                <c:pt idx="437">
                  <c:v>4.28</c:v>
                </c:pt>
                <c:pt idx="438">
                  <c:v>4.29</c:v>
                </c:pt>
                <c:pt idx="439">
                  <c:v>4.3</c:v>
                </c:pt>
                <c:pt idx="440">
                  <c:v>4.31</c:v>
                </c:pt>
                <c:pt idx="441">
                  <c:v>4.32</c:v>
                </c:pt>
                <c:pt idx="442">
                  <c:v>4.33</c:v>
                </c:pt>
                <c:pt idx="443">
                  <c:v>4.34</c:v>
                </c:pt>
                <c:pt idx="444">
                  <c:v>4.35</c:v>
                </c:pt>
                <c:pt idx="445">
                  <c:v>4.36</c:v>
                </c:pt>
                <c:pt idx="446">
                  <c:v>4.37</c:v>
                </c:pt>
                <c:pt idx="447">
                  <c:v>4.38</c:v>
                </c:pt>
                <c:pt idx="448">
                  <c:v>4.39</c:v>
                </c:pt>
                <c:pt idx="449">
                  <c:v>4.4</c:v>
                </c:pt>
                <c:pt idx="450">
                  <c:v>4.41</c:v>
                </c:pt>
                <c:pt idx="451">
                  <c:v>4.42</c:v>
                </c:pt>
                <c:pt idx="452">
                  <c:v>4.43</c:v>
                </c:pt>
                <c:pt idx="453">
                  <c:v>4.44</c:v>
                </c:pt>
                <c:pt idx="454">
                  <c:v>4.45</c:v>
                </c:pt>
                <c:pt idx="455">
                  <c:v>4.46</c:v>
                </c:pt>
                <c:pt idx="456">
                  <c:v>4.47</c:v>
                </c:pt>
                <c:pt idx="457">
                  <c:v>4.48</c:v>
                </c:pt>
                <c:pt idx="458">
                  <c:v>4.49</c:v>
                </c:pt>
                <c:pt idx="459">
                  <c:v>4.5</c:v>
                </c:pt>
                <c:pt idx="460">
                  <c:v>4.51</c:v>
                </c:pt>
                <c:pt idx="461">
                  <c:v>4.52</c:v>
                </c:pt>
                <c:pt idx="462">
                  <c:v>4.53</c:v>
                </c:pt>
                <c:pt idx="463">
                  <c:v>4.54</c:v>
                </c:pt>
                <c:pt idx="464">
                  <c:v>4.55</c:v>
                </c:pt>
                <c:pt idx="465">
                  <c:v>4.56</c:v>
                </c:pt>
                <c:pt idx="466">
                  <c:v>4.57</c:v>
                </c:pt>
                <c:pt idx="467">
                  <c:v>4.58</c:v>
                </c:pt>
                <c:pt idx="468">
                  <c:v>4.59</c:v>
                </c:pt>
                <c:pt idx="469">
                  <c:v>4.6</c:v>
                </c:pt>
                <c:pt idx="470">
                  <c:v>4.61</c:v>
                </c:pt>
                <c:pt idx="471">
                  <c:v>4.62</c:v>
                </c:pt>
                <c:pt idx="472">
                  <c:v>4.63</c:v>
                </c:pt>
                <c:pt idx="473">
                  <c:v>4.64</c:v>
                </c:pt>
                <c:pt idx="474">
                  <c:v>4.65</c:v>
                </c:pt>
                <c:pt idx="475">
                  <c:v>4.66</c:v>
                </c:pt>
                <c:pt idx="476">
                  <c:v>4.67</c:v>
                </c:pt>
                <c:pt idx="477">
                  <c:v>4.68</c:v>
                </c:pt>
                <c:pt idx="478">
                  <c:v>4.69</c:v>
                </c:pt>
                <c:pt idx="479">
                  <c:v>4.7</c:v>
                </c:pt>
                <c:pt idx="480">
                  <c:v>4.71</c:v>
                </c:pt>
                <c:pt idx="481">
                  <c:v>4.72</c:v>
                </c:pt>
                <c:pt idx="482">
                  <c:v>4.73</c:v>
                </c:pt>
                <c:pt idx="483">
                  <c:v>4.74</c:v>
                </c:pt>
                <c:pt idx="484">
                  <c:v>4.75</c:v>
                </c:pt>
                <c:pt idx="485">
                  <c:v>4.76</c:v>
                </c:pt>
                <c:pt idx="486">
                  <c:v>4.77</c:v>
                </c:pt>
                <c:pt idx="487">
                  <c:v>4.78</c:v>
                </c:pt>
                <c:pt idx="488">
                  <c:v>4.79</c:v>
                </c:pt>
                <c:pt idx="489">
                  <c:v>4.8</c:v>
                </c:pt>
                <c:pt idx="490">
                  <c:v>4.81</c:v>
                </c:pt>
                <c:pt idx="491">
                  <c:v>4.82</c:v>
                </c:pt>
                <c:pt idx="492">
                  <c:v>4.83</c:v>
                </c:pt>
                <c:pt idx="493">
                  <c:v>4.84</c:v>
                </c:pt>
                <c:pt idx="494">
                  <c:v>4.85</c:v>
                </c:pt>
                <c:pt idx="495">
                  <c:v>4.86</c:v>
                </c:pt>
                <c:pt idx="496">
                  <c:v>4.87</c:v>
                </c:pt>
                <c:pt idx="497">
                  <c:v>4.88</c:v>
                </c:pt>
                <c:pt idx="498">
                  <c:v>4.89</c:v>
                </c:pt>
                <c:pt idx="499">
                  <c:v>4.9</c:v>
                </c:pt>
                <c:pt idx="500">
                  <c:v>4.91</c:v>
                </c:pt>
                <c:pt idx="501">
                  <c:v>4.92</c:v>
                </c:pt>
                <c:pt idx="502">
                  <c:v>4.93</c:v>
                </c:pt>
                <c:pt idx="503">
                  <c:v>4.94</c:v>
                </c:pt>
                <c:pt idx="504">
                  <c:v>4.95</c:v>
                </c:pt>
                <c:pt idx="505">
                  <c:v>4.96</c:v>
                </c:pt>
                <c:pt idx="506">
                  <c:v>4.97</c:v>
                </c:pt>
                <c:pt idx="507">
                  <c:v>4.98</c:v>
                </c:pt>
                <c:pt idx="508">
                  <c:v>4.99</c:v>
                </c:pt>
                <c:pt idx="509">
                  <c:v>5</c:v>
                </c:pt>
              </c:numCache>
            </c:numRef>
          </c:xVal>
          <c:yVal>
            <c:numRef>
              <c:f>Faulted!$J$2:$J$511</c:f>
              <c:numCache>
                <c:ptCount val="510"/>
                <c:pt idx="0">
                  <c:v>41.772955292966586</c:v>
                </c:pt>
                <c:pt idx="1">
                  <c:v>41.772955292966586</c:v>
                </c:pt>
                <c:pt idx="2">
                  <c:v>41.772955292966586</c:v>
                </c:pt>
                <c:pt idx="3">
                  <c:v>41.772955292966586</c:v>
                </c:pt>
                <c:pt idx="4">
                  <c:v>41.772955292966586</c:v>
                </c:pt>
                <c:pt idx="5">
                  <c:v>41.772955292966586</c:v>
                </c:pt>
                <c:pt idx="6">
                  <c:v>41.772955292966586</c:v>
                </c:pt>
                <c:pt idx="7">
                  <c:v>41.772955292966586</c:v>
                </c:pt>
                <c:pt idx="8">
                  <c:v>41.772955292966586</c:v>
                </c:pt>
                <c:pt idx="9">
                  <c:v>41.772955292966586</c:v>
                </c:pt>
                <c:pt idx="10">
                  <c:v>41.772955292966586</c:v>
                </c:pt>
                <c:pt idx="11">
                  <c:v>41.772955292966586</c:v>
                </c:pt>
                <c:pt idx="12">
                  <c:v>42.05045429456658</c:v>
                </c:pt>
                <c:pt idx="13">
                  <c:v>42.60545113301561</c:v>
                </c:pt>
                <c:pt idx="14">
                  <c:v>43.43794349407572</c:v>
                </c:pt>
                <c:pt idx="15">
                  <c:v>44.547927944955774</c:v>
                </c:pt>
                <c:pt idx="16">
                  <c:v>45.93539998171415</c:v>
                </c:pt>
                <c:pt idx="17">
                  <c:v>47.60035409429621</c:v>
                </c:pt>
                <c:pt idx="18">
                  <c:v>49.54278385069954</c:v>
                </c:pt>
                <c:pt idx="19">
                  <c:v>49.737026826339864</c:v>
                </c:pt>
                <c:pt idx="20">
                  <c:v>49.93126980198021</c:v>
                </c:pt>
                <c:pt idx="21">
                  <c:v>50.125512777620536</c:v>
                </c:pt>
                <c:pt idx="22">
                  <c:v>50.31975575326087</c:v>
                </c:pt>
                <c:pt idx="23">
                  <c:v>50.5139987289012</c:v>
                </c:pt>
                <c:pt idx="24">
                  <c:v>50.708241704541535</c:v>
                </c:pt>
                <c:pt idx="25">
                  <c:v>50.90248468018187</c:v>
                </c:pt>
                <c:pt idx="26">
                  <c:v>51.09672765582221</c:v>
                </c:pt>
                <c:pt idx="27">
                  <c:v>51.290970631462535</c:v>
                </c:pt>
                <c:pt idx="28">
                  <c:v>51.52999817186419</c:v>
                </c:pt>
                <c:pt idx="29">
                  <c:v>53.92141191855349</c:v>
                </c:pt>
                <c:pt idx="30">
                  <c:v>56.315610954148006</c:v>
                </c:pt>
                <c:pt idx="31">
                  <c:v>58.70446684577445</c:v>
                </c:pt>
                <c:pt idx="32">
                  <c:v>61.08036182163985</c:v>
                </c:pt>
                <c:pt idx="33">
                  <c:v>63.43622053532379</c:v>
                </c:pt>
                <c:pt idx="34">
                  <c:v>65.76553273782984</c:v>
                </c:pt>
                <c:pt idx="35">
                  <c:v>68.06236716844492</c:v>
                </c:pt>
                <c:pt idx="36">
                  <c:v>70.32137715883442</c:v>
                </c:pt>
                <c:pt idx="37">
                  <c:v>72.53779859508417</c:v>
                </c:pt>
                <c:pt idx="38">
                  <c:v>74.70744099691564</c:v>
                </c:pt>
                <c:pt idx="39">
                  <c:v>76.82667255157651</c:v>
                </c:pt>
                <c:pt idx="40">
                  <c:v>78.89239998339418</c:v>
                </c:pt>
                <c:pt idx="41">
                  <c:v>80.90204415164712</c:v>
                </c:pt>
                <c:pt idx="42">
                  <c:v>82.8535122533305</c:v>
                </c:pt>
                <c:pt idx="43">
                  <c:v>84.74516746830837</c:v>
                </c:pt>
                <c:pt idx="44">
                  <c:v>86.57579682726607</c:v>
                </c:pt>
                <c:pt idx="45">
                  <c:v>88.34457801276146</c:v>
                </c:pt>
                <c:pt idx="46">
                  <c:v>90.05104572515235</c:v>
                </c:pt>
                <c:pt idx="47">
                  <c:v>91.69505816238886</c:v>
                </c:pt>
                <c:pt idx="48">
                  <c:v>93.27676407911657</c:v>
                </c:pt>
                <c:pt idx="49">
                  <c:v>94.79657080910103</c:v>
                </c:pt>
                <c:pt idx="50">
                  <c:v>96.25511355785035</c:v>
                </c:pt>
                <c:pt idx="51">
                  <c:v>97.65322620106183</c:v>
                </c:pt>
                <c:pt idx="52">
                  <c:v>98.99191376017211</c:v>
                </c:pt>
                <c:pt idx="53">
                  <c:v>100.27232666940318</c:v>
                </c:pt>
                <c:pt idx="54">
                  <c:v>101.49573689942979</c:v>
                </c:pt>
                <c:pt idx="55">
                  <c:v>102.66351596100814</c:v>
                </c:pt>
                <c:pt idx="56">
                  <c:v>103.77711477723639</c:v>
                </c:pt>
                <c:pt idx="57">
                  <c:v>104.83804538504045</c:v>
                </c:pt>
                <c:pt idx="58">
                  <c:v>105.84786440437723</c:v>
                </c:pt>
                <c:pt idx="59">
                  <c:v>106.80815819684963</c:v>
                </c:pt>
                <c:pt idx="60">
                  <c:v>107.72052962325279</c:v>
                </c:pt>
                <c:pt idx="61">
                  <c:v>108.58658630135547</c:v>
                </c:pt>
                <c:pt idx="62">
                  <c:v>109.4079302603293</c:v>
                </c:pt>
                <c:pt idx="63">
                  <c:v>110.18614888609734</c:v>
                </c:pt>
                <c:pt idx="64">
                  <c:v>110.92280705195212</c:v>
                </c:pt>
                <c:pt idx="65">
                  <c:v>111.61944033063038</c:v>
                </c:pt>
                <c:pt idx="66">
                  <c:v>112.27754918722249</c:v>
                </c:pt>
                <c:pt idx="67">
                  <c:v>112.89859405649113</c:v>
                </c:pt>
                <c:pt idx="68">
                  <c:v>113.48399121308357</c:v>
                </c:pt>
                <c:pt idx="69">
                  <c:v>114.03510934850344</c:v>
                </c:pt>
                <c:pt idx="70">
                  <c:v>114.55326677435816</c:v>
                </c:pt>
                <c:pt idx="71">
                  <c:v>115.03972917716192</c:v>
                </c:pt>
                <c:pt idx="72">
                  <c:v>115.4957078557194</c:v>
                </c:pt>
                <c:pt idx="73">
                  <c:v>115.92235837775063</c:v>
                </c:pt>
                <c:pt idx="74">
                  <c:v>116.32077959786415</c:v>
                </c:pt>
                <c:pt idx="75">
                  <c:v>116.69201298419486</c:v>
                </c:pt>
                <c:pt idx="76">
                  <c:v>117.03704220595823</c:v>
                </c:pt>
                <c:pt idx="77">
                  <c:v>117.35679293880979</c:v>
                </c:pt>
                <c:pt idx="78">
                  <c:v>117.65213284923036</c:v>
                </c:pt>
                <c:pt idx="79">
                  <c:v>117.92387172317746</c:v>
                </c:pt>
                <c:pt idx="80">
                  <c:v>118.1727617079585</c:v>
                </c:pt>
                <c:pt idx="81">
                  <c:v>118.39949763970068</c:v>
                </c:pt>
                <c:pt idx="82">
                  <c:v>118.6047174319276</c:v>
                </c:pt>
                <c:pt idx="83">
                  <c:v>118.78900250362365</c:v>
                </c:pt>
                <c:pt idx="84">
                  <c:v>118.95287822778731</c:v>
                </c:pt>
                <c:pt idx="85">
                  <c:v>119.09681438386674</c:v>
                </c:pt>
                <c:pt idx="86">
                  <c:v>119.22122559965445</c:v>
                </c:pt>
                <c:pt idx="87">
                  <c:v>119.32647177021164</c:v>
                </c:pt>
                <c:pt idx="88">
                  <c:v>119.41285844321983</c:v>
                </c:pt>
                <c:pt idx="89">
                  <c:v>119.4806371618349</c:v>
                </c:pt>
                <c:pt idx="90">
                  <c:v>119.5300057576712</c:v>
                </c:pt>
                <c:pt idx="91">
                  <c:v>119.56110858798553</c:v>
                </c:pt>
                <c:pt idx="92">
                  <c:v>119.57403671248618</c:v>
                </c:pt>
                <c:pt idx="93">
                  <c:v>119.56882800647845</c:v>
                </c:pt>
                <c:pt idx="94">
                  <c:v>119.54546720829353</c:v>
                </c:pt>
                <c:pt idx="95">
                  <c:v>119.5038859001512</c:v>
                </c:pt>
                <c:pt idx="96">
                  <c:v>119.44396242279885</c:v>
                </c:pt>
                <c:pt idx="97">
                  <c:v>119.36552172546406</c:v>
                </c:pt>
                <c:pt idx="98">
                  <c:v>119.26833515387942</c:v>
                </c:pt>
                <c:pt idx="99">
                  <c:v>119.15212018039904</c:v>
                </c:pt>
                <c:pt idx="100">
                  <c:v>119.01654008155081</c:v>
                </c:pt>
                <c:pt idx="101">
                  <c:v>118.86120356977108</c:v>
                </c:pt>
                <c:pt idx="102">
                  <c:v>118.68566438757134</c:v>
                </c:pt>
                <c:pt idx="103">
                  <c:v>118.48942087400886</c:v>
                </c:pt>
                <c:pt idx="104">
                  <c:v>118.27191551509357</c:v>
                </c:pt>
                <c:pt idx="105">
                  <c:v>118.03253449168416</c:v>
                </c:pt>
                <c:pt idx="106">
                  <c:v>117.77060724052694</c:v>
                </c:pt>
                <c:pt idx="107">
                  <c:v>117.48540604639075</c:v>
                </c:pt>
                <c:pt idx="108">
                  <c:v>117.17614568577334</c:v>
                </c:pt>
                <c:pt idx="109">
                  <c:v>116.84198314541553</c:v>
                </c:pt>
                <c:pt idx="110">
                  <c:v>116.48201744188057</c:v>
                </c:pt>
                <c:pt idx="111">
                  <c:v>116.09528957175267</c:v>
                </c:pt>
                <c:pt idx="112">
                  <c:v>115.68078262559602</c:v>
                </c:pt>
                <c:pt idx="113">
                  <c:v>115.23742210270599</c:v>
                </c:pt>
                <c:pt idx="114">
                  <c:v>114.76407646788203</c:v>
                </c:pt>
                <c:pt idx="115">
                  <c:v>114.2595579959605</c:v>
                </c:pt>
                <c:pt idx="116">
                  <c:v>113.72262395465532</c:v>
                </c:pt>
                <c:pt idx="117">
                  <c:v>112.69546156270837</c:v>
                </c:pt>
                <c:pt idx="118">
                  <c:v>112.5683310043626</c:v>
                </c:pt>
                <c:pt idx="119">
                  <c:v>111.92539712022038</c:v>
                </c:pt>
                <c:pt idx="120">
                  <c:v>111.24461259656444</c:v>
                </c:pt>
                <c:pt idx="121">
                  <c:v>110.52449049243673</c:v>
                </c:pt>
                <c:pt idx="122">
                  <c:v>109.76350666720386</c:v>
                </c:pt>
                <c:pt idx="123">
                  <c:v>108.96010518955505</c:v>
                </c:pt>
                <c:pt idx="124">
                  <c:v>108.11270468608846</c:v>
                </c:pt>
                <c:pt idx="125">
                  <c:v>106.68390635386801</c:v>
                </c:pt>
                <c:pt idx="126">
                  <c:v>106.29590042128609</c:v>
                </c:pt>
                <c:pt idx="127">
                  <c:v>105.30637006743693</c:v>
                </c:pt>
                <c:pt idx="128">
                  <c:v>104.2664511620895</c:v>
                </c:pt>
                <c:pt idx="129">
                  <c:v>103.17456797017074</c:v>
                </c:pt>
                <c:pt idx="130">
                  <c:v>102.02918290352783</c:v>
                </c:pt>
                <c:pt idx="131">
                  <c:v>100.82881231107096</c:v>
                </c:pt>
                <c:pt idx="132">
                  <c:v>99.57204400678361</c:v>
                </c:pt>
                <c:pt idx="133">
                  <c:v>98.25755660507974</c:v>
                </c:pt>
                <c:pt idx="134">
                  <c:v>96.88414071324708</c:v>
                </c:pt>
                <c:pt idx="135">
                  <c:v>95.45072200527898</c:v>
                </c:pt>
                <c:pt idx="136">
                  <c:v>93.95638616961615</c:v>
                </c:pt>
                <c:pt idx="137">
                  <c:v>92.40040568462442</c:v>
                </c:pt>
                <c:pt idx="138">
                  <c:v>90.78226832958067</c:v>
                </c:pt>
                <c:pt idx="139">
                  <c:v>89.10170728528153</c:v>
                </c:pt>
                <c:pt idx="140">
                  <c:v>87.35873261714708</c:v>
                </c:pt>
                <c:pt idx="141">
                  <c:v>85.55366386524213</c:v>
                </c:pt>
                <c:pt idx="142">
                  <c:v>83.68716339078703</c:v>
                </c:pt>
                <c:pt idx="143">
                  <c:v>81.76027004881509</c:v>
                </c:pt>
                <c:pt idx="144">
                  <c:v>79.77443267357577</c:v>
                </c:pt>
                <c:pt idx="145">
                  <c:v>77.73154277966032</c:v>
                </c:pt>
                <c:pt idx="146">
                  <c:v>75.63396580087637</c:v>
                </c:pt>
                <c:pt idx="147">
                  <c:v>73.48457011450665</c:v>
                </c:pt>
                <c:pt idx="148">
                  <c:v>71.28675303519785</c:v>
                </c:pt>
                <c:pt idx="149">
                  <c:v>69.04446291519162</c:v>
                </c:pt>
                <c:pt idx="150">
                  <c:v>66.7622164609623</c:v>
                </c:pt>
                <c:pt idx="151">
                  <c:v>64.44511037547994</c:v>
                </c:pt>
                <c:pt idx="152">
                  <c:v>62.09882646468815</c:v>
                </c:pt>
                <c:pt idx="153">
                  <c:v>59.72962940988236</c:v>
                </c:pt>
                <c:pt idx="154">
                  <c:v>57.344356506655004</c:v>
                </c:pt>
                <c:pt idx="155">
                  <c:v>54.95039880633901</c:v>
                </c:pt>
                <c:pt idx="156">
                  <c:v>52.55567326572946</c:v>
                </c:pt>
                <c:pt idx="157">
                  <c:v>50.16858571128181</c:v>
                </c:pt>
                <c:pt idx="158">
                  <c:v>47.797984648603354</c:v>
                </c:pt>
                <c:pt idx="159">
                  <c:v>45.453106188319595</c:v>
                </c:pt>
                <c:pt idx="160">
                  <c:v>43.14351060496131</c:v>
                </c:pt>
                <c:pt idx="161">
                  <c:v>40.87901128486369</c:v>
                </c:pt>
                <c:pt idx="162">
                  <c:v>38.66959704029089</c:v>
                </c:pt>
                <c:pt idx="163">
                  <c:v>36.52534895872097</c:v>
                </c:pt>
                <c:pt idx="164">
                  <c:v>34.456353108526514</c:v>
                </c:pt>
                <c:pt idx="165">
                  <c:v>32.4726105275539</c:v>
                </c:pt>
                <c:pt idx="166">
                  <c:v>30.58394597472151</c:v>
                </c:pt>
                <c:pt idx="167">
                  <c:v>28.79991692551934</c:v>
                </c:pt>
                <c:pt idx="168">
                  <c:v>27.129724242516975</c:v>
                </c:pt>
                <c:pt idx="169">
                  <c:v>25.582125857297555</c:v>
                </c:pt>
                <c:pt idx="170">
                  <c:v>24.16535466903184</c:v>
                </c:pt>
                <c:pt idx="171">
                  <c:v>22.887041707595593</c:v>
                </c:pt>
                <c:pt idx="172">
                  <c:v>21.754145437191184</c:v>
                </c:pt>
                <c:pt idx="173">
                  <c:v>20.77288790141081</c:v>
                </c:pt>
                <c:pt idx="174">
                  <c:v>19.94869824324464</c:v>
                </c:pt>
                <c:pt idx="175">
                  <c:v>19.286163982647135</c:v>
                </c:pt>
                <c:pt idx="176">
                  <c:v>18.788990306546506</c:v>
                </c:pt>
                <c:pt idx="177">
                  <c:v>18.45996752548171</c:v>
                </c:pt>
                <c:pt idx="178">
                  <c:v>18.300946778359638</c:v>
                </c:pt>
                <c:pt idx="179">
                  <c:v>18.312824020318953</c:v>
                </c:pt>
                <c:pt idx="180">
                  <c:v>18.49553230405141</c:v>
                </c:pt>
                <c:pt idx="181">
                  <c:v>18.84804235584037</c:v>
                </c:pt>
                <c:pt idx="182">
                  <c:v>19.368371446307652</c:v>
                </c:pt>
                <c:pt idx="183">
                  <c:v>20.05360055400006</c:v>
                </c:pt>
                <c:pt idx="184">
                  <c:v>20.89989980913396</c:v>
                </c:pt>
                <c:pt idx="185">
                  <c:v>21.902562177481624</c:v>
                </c:pt>
                <c:pt idx="186">
                  <c:v>23.056045294445845</c:v>
                </c:pt>
                <c:pt idx="187">
                  <c:v>24.354021282834694</c:v>
                </c:pt>
                <c:pt idx="188">
                  <c:v>25.78943428327025</c:v>
                </c:pt>
                <c:pt idx="189">
                  <c:v>27.35456529492237</c:v>
                </c:pt>
                <c:pt idx="190">
                  <c:v>29.041103770617717</c:v>
                </c:pt>
                <c:pt idx="191">
                  <c:v>30.840225241303003</c:v>
                </c:pt>
                <c:pt idx="192">
                  <c:v>32.74267406957874</c:v>
                </c:pt>
                <c:pt idx="193">
                  <c:v>34.73885026141005</c:v>
                </c:pt>
                <c:pt idx="194">
                  <c:v>36.81889911076379</c:v>
                </c:pt>
                <c:pt idx="195">
                  <c:v>38.97280232520335</c:v>
                </c:pt>
                <c:pt idx="196">
                  <c:v>41.19046919157468</c:v>
                </c:pt>
                <c:pt idx="197">
                  <c:v>43.4618262978956</c:v>
                </c:pt>
                <c:pt idx="198">
                  <c:v>45.776904335604534</c:v>
                </c:pt>
                <c:pt idx="199">
                  <c:v>48.12592056726718</c:v>
                </c:pt>
                <c:pt idx="200">
                  <c:v>50.499355656991725</c:v>
                </c:pt>
                <c:pt idx="201">
                  <c:v>52.888023719092494</c:v>
                </c:pt>
                <c:pt idx="202">
                  <c:v>55.283134636998206</c:v>
                </c:pt>
                <c:pt idx="203">
                  <c:v>57.676347928842134</c:v>
                </c:pt>
                <c:pt idx="204">
                  <c:v>60.059817677093015</c:v>
                </c:pt>
                <c:pt idx="205">
                  <c:v>62.42622828508395</c:v>
                </c:pt>
                <c:pt idx="206">
                  <c:v>64.76882106197137</c:v>
                </c:pt>
                <c:pt idx="207">
                  <c:v>67.08141185937875</c:v>
                </c:pt>
                <c:pt idx="208">
                  <c:v>69.35840017948038</c:v>
                </c:pt>
                <c:pt idx="209">
                  <c:v>71.59477033951187</c:v>
                </c:pt>
                <c:pt idx="210">
                  <c:v>73.78608540796976</c:v>
                </c:pt>
                <c:pt idx="211">
                  <c:v>75.92847472169301</c:v>
                </c:pt>
                <c:pt idx="212">
                  <c:v>78.01861585126413</c:v>
                </c:pt>
                <c:pt idx="213">
                  <c:v>80.0537119071108</c:v>
                </c:pt>
                <c:pt idx="214">
                  <c:v>82.0314650739737</c:v>
                </c:pt>
                <c:pt idx="215">
                  <c:v>83.95004723156431</c:v>
                </c:pt>
                <c:pt idx="216">
                  <c:v>85.80806846919437</c:v>
                </c:pt>
                <c:pt idx="217">
                  <c:v>87.6045442369638</c:v>
                </c:pt>
                <c:pt idx="218">
                  <c:v>89.33886180053209</c:v>
                </c:pt>
                <c:pt idx="219">
                  <c:v>91.01074658496401</c:v>
                </c:pt>
                <c:pt idx="220">
                  <c:v>92.62022890941202</c:v>
                </c:pt>
                <c:pt idx="221">
                  <c:v>94.16761153164325</c:v>
                </c:pt>
                <c:pt idx="222">
                  <c:v>95.65343834210093</c:v>
                </c:pt>
                <c:pt idx="223">
                  <c:v>97.078464473167</c:v>
                </c:pt>
                <c:pt idx="224">
                  <c:v>98.44362802180122</c:v>
                </c:pt>
                <c:pt idx="225">
                  <c:v>99.75002352353394</c:v>
                </c:pt>
                <c:pt idx="226">
                  <c:v>100.99887726319112</c:v>
                </c:pt>
                <c:pt idx="227">
                  <c:v>102.19152446272022</c:v>
                </c:pt>
                <c:pt idx="228">
                  <c:v>103.32938834877827</c:v>
                </c:pt>
                <c:pt idx="229">
                  <c:v>104.4139610718833</c:v>
                </c:pt>
                <c:pt idx="230">
                  <c:v>105.44678642432132</c:v>
                </c:pt>
                <c:pt idx="231">
                  <c:v>106.4294442850003</c:v>
                </c:pt>
                <c:pt idx="232">
                  <c:v>107.36353670535877</c:v>
                </c:pt>
                <c:pt idx="233">
                  <c:v>108.2506755406001</c:v>
                </c:pt>
                <c:pt idx="234">
                  <c:v>109.09247152428074</c:v>
                </c:pt>
                <c:pt idx="235">
                  <c:v>109.89052468103338</c:v>
                </c:pt>
                <c:pt idx="236">
                  <c:v>110.64641597139668</c:v>
                </c:pt>
                <c:pt idx="237">
                  <c:v>111.3617000638685</c:v>
                </c:pt>
                <c:pt idx="238">
                  <c:v>112.0378991319639</c:v>
                </c:pt>
                <c:pt idx="239">
                  <c:v>112.67649757787044</c:v>
                </c:pt>
                <c:pt idx="240">
                  <c:v>113.2789375889416</c:v>
                </c:pt>
                <c:pt idx="241">
                  <c:v>113.84661543848084</c:v>
                </c:pt>
                <c:pt idx="242">
                  <c:v>114.38087844783642</c:v>
                </c:pt>
                <c:pt idx="243">
                  <c:v>114.88302253256474</c:v>
                </c:pt>
                <c:pt idx="244">
                  <c:v>115.35429026119542</c:v>
                </c:pt>
                <c:pt idx="245">
                  <c:v>115.79586936082748</c:v>
                </c:pt>
                <c:pt idx="246">
                  <c:v>116.20889160932725</c:v>
                </c:pt>
                <c:pt idx="247">
                  <c:v>116.59443205921751</c:v>
                </c:pt>
                <c:pt idx="248">
                  <c:v>116.95350854340622</c:v>
                </c:pt>
                <c:pt idx="249">
                  <c:v>117.28708141766987</c:v>
                </c:pt>
                <c:pt idx="250">
                  <c:v>117.59605349927092</c:v>
                </c:pt>
                <c:pt idx="251">
                  <c:v>117.88127016523819</c:v>
                </c:pt>
                <c:pt idx="252">
                  <c:v>118.14351957768201</c:v>
                </c:pt>
                <c:pt idx="253">
                  <c:v>118.38353300705336</c:v>
                </c:pt>
                <c:pt idx="254">
                  <c:v>118.60198522750662</c:v>
                </c:pt>
                <c:pt idx="255">
                  <c:v>118.79949496149528</c:v>
                </c:pt>
                <c:pt idx="256">
                  <c:v>118.97662535344686</c:v>
                </c:pt>
                <c:pt idx="257">
                  <c:v>119.1338844548349</c:v>
                </c:pt>
                <c:pt idx="258">
                  <c:v>119.2717257052214</c:v>
                </c:pt>
                <c:pt idx="259">
                  <c:v>119.39054839589532</c:v>
                </c:pt>
                <c:pt idx="260">
                  <c:v>119.4906981046073</c:v>
                </c:pt>
                <c:pt idx="261">
                  <c:v>119.5724670916136</c:v>
                </c:pt>
                <c:pt idx="262">
                  <c:v>119.63609464881671</c:v>
                </c:pt>
                <c:pt idx="263">
                  <c:v>119.68176739524263</c:v>
                </c:pt>
                <c:pt idx="264">
                  <c:v>119.70961951344749</c:v>
                </c:pt>
                <c:pt idx="265">
                  <c:v>119.7197329227155</c:v>
                </c:pt>
                <c:pt idx="266">
                  <c:v>119.71213738611559</c:v>
                </c:pt>
                <c:pt idx="267">
                  <c:v>119.68681054964458</c:v>
                </c:pt>
                <c:pt idx="268">
                  <c:v>119.64367791281585</c:v>
                </c:pt>
                <c:pt idx="269">
                  <c:v>119.58261273117472</c:v>
                </c:pt>
                <c:pt idx="270">
                  <c:v>119.50343585235083</c:v>
                </c:pt>
                <c:pt idx="271">
                  <c:v>119.40591548841272</c:v>
                </c:pt>
                <c:pt idx="272">
                  <c:v>119.28976692848784</c:v>
                </c:pt>
                <c:pt idx="273">
                  <c:v>119.15465219687025</c:v>
                </c:pt>
                <c:pt idx="274">
                  <c:v>119.00017966317795</c:v>
                </c:pt>
                <c:pt idx="275">
                  <c:v>118.82590361255933</c:v>
                </c:pt>
                <c:pt idx="276">
                  <c:v>118.63132378550333</c:v>
                </c:pt>
                <c:pt idx="277">
                  <c:v>118.4158848985009</c:v>
                </c:pt>
                <c:pt idx="278">
                  <c:v>118.17897615865496</c:v>
                </c:pt>
                <c:pt idx="279">
                  <c:v>117.91993078736199</c:v>
                </c:pt>
                <c:pt idx="280">
                  <c:v>117.63802557041366</c:v>
                </c:pt>
                <c:pt idx="281">
                  <c:v>117.33248045430747</c:v>
                </c:pt>
                <c:pt idx="282">
                  <c:v>117.00245821123443</c:v>
                </c:pt>
                <c:pt idx="283">
                  <c:v>116.64706419814635</c:v>
                </c:pt>
                <c:pt idx="284">
                  <c:v>116.26534623851393</c:v>
                </c:pt>
                <c:pt idx="285">
                  <c:v>115.85629465888262</c:v>
                </c:pt>
                <c:pt idx="286">
                  <c:v>115.41884251613232</c:v>
                </c:pt>
                <c:pt idx="287">
                  <c:v>114.95186605545311</c:v>
                </c:pt>
                <c:pt idx="288">
                  <c:v>114.45418544346775</c:v>
                </c:pt>
                <c:pt idx="289">
                  <c:v>113.9245658256577</c:v>
                </c:pt>
                <c:pt idx="290">
                  <c:v>113.36171876226625</c:v>
                </c:pt>
                <c:pt idx="291">
                  <c:v>112.76430410213891</c:v>
                </c:pt>
                <c:pt idx="292">
                  <c:v>112.13093235947113</c:v>
                </c:pt>
                <c:pt idx="293">
                  <c:v>111.4601676641153</c:v>
                </c:pt>
                <c:pt idx="294">
                  <c:v>110.75053136186574</c:v>
                </c:pt>
                <c:pt idx="295">
                  <c:v>110.00050634689492</c:v>
                </c:pt>
                <c:pt idx="296">
                  <c:v>109.2085422141119</c:v>
                </c:pt>
                <c:pt idx="297">
                  <c:v>108.3730613244924</c:v>
                </c:pt>
                <c:pt idx="298">
                  <c:v>107.49246588116944</c:v>
                </c:pt>
                <c:pt idx="299">
                  <c:v>106.56514611802534</c:v>
                </c:pt>
                <c:pt idx="300">
                  <c:v>105.5894897053716</c:v>
                </c:pt>
                <c:pt idx="301">
                  <c:v>104.56389247869143</c:v>
                </c:pt>
                <c:pt idx="302">
                  <c:v>103.48677059591499</c:v>
                </c:pt>
                <c:pt idx="303">
                  <c:v>102.35657422583077</c:v>
                </c:pt>
                <c:pt idx="304">
                  <c:v>101.17180286445299</c:v>
                </c:pt>
                <c:pt idx="305">
                  <c:v>99.93102236687987</c:v>
                </c:pt>
                <c:pt idx="306">
                  <c:v>98.63288376873712</c:v>
                </c:pt>
                <c:pt idx="307">
                  <c:v>97.27614395304114</c:v>
                </c:pt>
                <c:pt idx="308">
                  <c:v>95.85968819454573</c:v>
                </c:pt>
                <c:pt idx="309">
                  <c:v>94.38255458370264</c:v>
                </c:pt>
                <c:pt idx="310">
                  <c:v>92.84396029566321</c:v>
                </c:pt>
                <c:pt idx="311">
                  <c:v>91.24332962579876</c:v>
                </c:pt>
                <c:pt idx="312">
                  <c:v>89.58032366170734</c:v>
                </c:pt>
                <c:pt idx="313">
                  <c:v>87.85487140254138</c:v>
                </c:pt>
                <c:pt idx="314">
                  <c:v>86.06720207000787</c:v>
                </c:pt>
                <c:pt idx="315">
                  <c:v>84.21787828222732</c:v>
                </c:pt>
                <c:pt idx="316">
                  <c:v>82.30782968298138</c:v>
                </c:pt>
                <c:pt idx="317">
                  <c:v>80.33838653646967</c:v>
                </c:pt>
                <c:pt idx="318">
                  <c:v>78.31131271393818</c:v>
                </c:pt>
                <c:pt idx="319">
                  <c:v>76.22883741646956</c:v>
                </c:pt>
                <c:pt idx="320">
                  <c:v>74.09368490156955</c:v>
                </c:pt>
                <c:pt idx="321">
                  <c:v>71.9091014142209</c:v>
                </c:pt>
                <c:pt idx="322">
                  <c:v>69.67887847058576</c:v>
                </c:pt>
                <c:pt idx="323">
                  <c:v>67.40737160950705</c:v>
                </c:pt>
                <c:pt idx="324">
                  <c:v>65.0995137183926</c:v>
                </c:pt>
                <c:pt idx="325">
                  <c:v>62.76082206053697</c:v>
                </c:pt>
                <c:pt idx="326">
                  <c:v>60.39739818427546</c:v>
                </c:pt>
                <c:pt idx="327">
                  <c:v>58.01591998313124</c:v>
                </c:pt>
                <c:pt idx="328">
                  <c:v>55.62362530126637</c:v>
                </c:pt>
                <c:pt idx="329">
                  <c:v>53.228286638973564</c:v>
                </c:pt>
                <c:pt idx="330">
                  <c:v>50.83817670532195</c:v>
                </c:pt>
                <c:pt idx="331">
                  <c:v>48.46202478365668</c:v>
                </c:pt>
                <c:pt idx="332">
                  <c:v>46.10896411250358</c:v>
                </c:pt>
                <c:pt idx="333">
                  <c:v>43.78847072962479</c:v>
                </c:pt>
                <c:pt idx="334">
                  <c:v>41.51029446927409</c:v>
                </c:pt>
                <c:pt idx="335">
                  <c:v>39.284383030197986</c:v>
                </c:pt>
                <c:pt idx="336">
                  <c:v>37.1208002330299</c:v>
                </c:pt>
                <c:pt idx="337">
                  <c:v>35.02963974998294</c:v>
                </c:pt>
                <c:pt idx="338">
                  <c:v>33.02093570883858</c:v>
                </c:pt>
                <c:pt idx="339">
                  <c:v>31.104571641638824</c:v>
                </c:pt>
                <c:pt idx="340">
                  <c:v>29.290189264017396</c:v>
                </c:pt>
                <c:pt idx="341">
                  <c:v>27.587098535105874</c:v>
                </c:pt>
                <c:pt idx="342">
                  <c:v>26.004190365136918</c:v>
                </c:pt>
                <c:pt idx="343">
                  <c:v>24.54985321594958</c:v>
                </c:pt>
                <c:pt idx="344">
                  <c:v>23.23189468849109</c:v>
                </c:pt>
                <c:pt idx="345">
                  <c:v>22.057469022401964</c:v>
                </c:pt>
                <c:pt idx="346">
                  <c:v>21.033011257476755</c:v>
                </c:pt>
                <c:pt idx="347">
                  <c:v>20.164178636236915</c:v>
                </c:pt>
                <c:pt idx="348">
                  <c:v>19.455799670530855</c:v>
                </c:pt>
                <c:pt idx="349">
                  <c:v>18.911831160327235</c:v>
                </c:pt>
                <c:pt idx="350">
                  <c:v>18.535323344344455</c:v>
                </c:pt>
                <c:pt idx="351">
                  <c:v>18.328393281665782</c:v>
                </c:pt>
                <c:pt idx="352">
                  <c:v>18.292206509958113</c:v>
                </c:pt>
                <c:pt idx="353">
                  <c:v>18.426966995694613</c:v>
                </c:pt>
                <c:pt idx="354">
                  <c:v>18.731915379053056</c:v>
                </c:pt>
                <c:pt idx="355">
                  <c:v>19.205335513529047</c:v>
                </c:pt>
                <c:pt idx="356">
                  <c:v>19.844569299470564</c:v>
                </c:pt>
                <c:pt idx="357">
                  <c:v>20.64603980325536</c:v>
                </c:pt>
                <c:pt idx="358">
                  <c:v>21.605282631832914</c:v>
                </c:pt>
                <c:pt idx="359">
                  <c:v>22.716985489269604</c:v>
                </c:pt>
                <c:pt idx="360">
                  <c:v>23.975035773141002</c:v>
                </c:pt>
                <c:pt idx="361">
                  <c:v>25.372575971902002</c:v>
                </c:pt>
                <c:pt idx="362">
                  <c:v>26.902066500310198</c:v>
                </c:pt>
                <c:pt idx="363">
                  <c:v>28.555355462038804</c:v>
                </c:pt>
                <c:pt idx="364">
                  <c:v>30.323754663032588</c:v>
                </c:pt>
                <c:pt idx="365">
                  <c:v>32.19812102460061</c:v>
                </c:pt>
                <c:pt idx="366">
                  <c:v>34.168942372161</c:v>
                </c:pt>
                <c:pt idx="367">
                  <c:v>36.226426415455094</c:v>
                </c:pt>
                <c:pt idx="368">
                  <c:v>38.36059160045849</c:v>
                </c:pt>
                <c:pt idx="369">
                  <c:v>40.561358412774254</c:v>
                </c:pt>
                <c:pt idx="370">
                  <c:v>42.818639655713916</c:v>
                </c:pt>
                <c:pt idx="371">
                  <c:v>45.122428219633896</c:v>
                </c:pt>
                <c:pt idx="372">
                  <c:v>47.46288090518479</c:v>
                </c:pt>
                <c:pt idx="373">
                  <c:v>49.830396961268335</c:v>
                </c:pt>
                <c:pt idx="374">
                  <c:v>52.21569014450597</c:v>
                </c:pt>
                <c:pt idx="375">
                  <c:v>54.609853293707516</c:v>
                </c:pt>
                <c:pt idx="376">
                  <c:v>57.00441463052036</c:v>
                </c:pt>
                <c:pt idx="377">
                  <c:v>59.391385234938916</c:v>
                </c:pt>
                <c:pt idx="378">
                  <c:v>61.76329738974848</c:v>
                </c:pt>
                <c:pt idx="379">
                  <c:v>64.11323372966788</c:v>
                </c:pt>
                <c:pt idx="380">
                  <c:v>66.4348473583597</c:v>
                </c:pt>
                <c:pt idx="381">
                  <c:v>68.72237330078376</c:v>
                </c:pt>
                <c:pt idx="382">
                  <c:v>70.9706318328567</c:v>
                </c:pt>
                <c:pt idx="383">
                  <c:v>73.1750243707239</c:v>
                </c:pt>
                <c:pt idx="384">
                  <c:v>75.33152270610283</c:v>
                </c:pt>
                <c:pt idx="385">
                  <c:v>77.43665244226534</c:v>
                </c:pt>
                <c:pt idx="386">
                  <c:v>79.48747151919903</c:v>
                </c:pt>
                <c:pt idx="387">
                  <c:v>81.48154471968641</c:v>
                </c:pt>
                <c:pt idx="388">
                  <c:v>83.41691502476935</c:v>
                </c:pt>
                <c:pt idx="389">
                  <c:v>85.29207264219046</c:v>
                </c:pt>
                <c:pt idx="390">
                  <c:v>87.10592246996886</c:v>
                </c:pt>
                <c:pt idx="391">
                  <c:v>88.85775068415353</c:v>
                </c:pt>
                <c:pt idx="392">
                  <c:v>90.54719105953335</c:v>
                </c:pt>
                <c:pt idx="393">
                  <c:v>92.17419154862222</c:v>
                </c:pt>
                <c:pt idx="394">
                  <c:v>93.73898156093222</c:v>
                </c:pt>
                <c:pt idx="395">
                  <c:v>95.24204030404915</c:v>
                </c:pt>
                <c:pt idx="396">
                  <c:v>96.68406647236488</c:v>
                </c:pt>
                <c:pt idx="397">
                  <c:v>98.06594949989571</c:v>
                </c:pt>
                <c:pt idx="398">
                  <c:v>99.3887425313224</c:v>
                </c:pt>
                <c:pt idx="399">
                  <c:v>100.65363721063795</c:v>
                </c:pt>
                <c:pt idx="400">
                  <c:v>101.86194033966899</c:v>
                </c:pt>
                <c:pt idx="401">
                  <c:v>103.01505241901408</c:v>
                </c:pt>
                <c:pt idx="402">
                  <c:v>104.11444805121504</c:v>
                </c:pt>
                <c:pt idx="403">
                  <c:v>105.16165815967312</c:v>
                </c:pt>
                <c:pt idx="404">
                  <c:v>106.15825395631664</c:v>
                </c:pt>
                <c:pt idx="405">
                  <c:v>107.10583257562594</c:v>
                </c:pt>
                <c:pt idx="406">
                  <c:v>108.00600428166277</c:v>
                </c:pt>
                <c:pt idx="407">
                  <c:v>108.86038114755777</c:v>
                </c:pt>
                <c:pt idx="408">
                  <c:v>109.6705671028814</c:v>
                </c:pt>
                <c:pt idx="409">
                  <c:v>110.43814924287915</c:v>
                </c:pt>
                <c:pt idx="410">
                  <c:v>111.16469029419648</c:v>
                </c:pt>
                <c:pt idx="411">
                  <c:v>111.85172213399328</c:v>
                </c:pt>
                <c:pt idx="412">
                  <c:v>112.50074026287402</c:v>
                </c:pt>
                <c:pt idx="413">
                  <c:v>113.11319913649865</c:v>
                </c:pt>
                <c:pt idx="414">
                  <c:v>113.69050826581984</c:v>
                </c:pt>
                <c:pt idx="415">
                  <c:v>114.23402900137545</c:v>
                </c:pt>
                <c:pt idx="416">
                  <c:v>114.74507192277417</c:v>
                </c:pt>
                <c:pt idx="417">
                  <c:v>115.22489476028692</c:v>
                </c:pt>
                <c:pt idx="418">
                  <c:v>115.67470078118602</c:v>
                </c:pt>
                <c:pt idx="419">
                  <c:v>116.09563757906494</c:v>
                </c:pt>
                <c:pt idx="420">
                  <c:v>116.48879620975845</c:v>
                </c:pt>
                <c:pt idx="421">
                  <c:v>116.85521062261773</c:v>
                </c:pt>
                <c:pt idx="422">
                  <c:v>117.19585734074734</c:v>
                </c:pt>
                <c:pt idx="423">
                  <c:v>117.51165534835862</c:v>
                </c:pt>
                <c:pt idx="424">
                  <c:v>117.80346614763505</c:v>
                </c:pt>
                <c:pt idx="425">
                  <c:v>118.07209395143141</c:v>
                </c:pt>
                <c:pt idx="426">
                  <c:v>118.31828598175272</c:v>
                </c:pt>
                <c:pt idx="427">
                  <c:v>118.54273284728637</c:v>
                </c:pt>
                <c:pt idx="428">
                  <c:v>118.74606897631016</c:v>
                </c:pt>
                <c:pt idx="429">
                  <c:v>118.9288730840837</c:v>
                </c:pt>
                <c:pt idx="430">
                  <c:v>119.0916686563693</c:v>
                </c:pt>
                <c:pt idx="431">
                  <c:v>119.23492443304288</c:v>
                </c:pt>
                <c:pt idx="432">
                  <c:v>119.35905487786357</c:v>
                </c:pt>
                <c:pt idx="433">
                  <c:v>119.46442062239106</c:v>
                </c:pt>
                <c:pt idx="434">
                  <c:v>119.55132887379875</c:v>
                </c:pt>
                <c:pt idx="435">
                  <c:v>119.62003377793941</c:v>
                </c:pt>
                <c:pt idx="436">
                  <c:v>119.67073673050713</c:v>
                </c:pt>
                <c:pt idx="437">
                  <c:v>119.70358663051658</c:v>
                </c:pt>
                <c:pt idx="438">
                  <c:v>119.71868007161235</c:v>
                </c:pt>
                <c:pt idx="439">
                  <c:v>119.71606146794244</c:v>
                </c:pt>
                <c:pt idx="440">
                  <c:v>119.69572311250111</c:v>
                </c:pt>
                <c:pt idx="441">
                  <c:v>119.65760516698374</c:v>
                </c:pt>
                <c:pt idx="442">
                  <c:v>119.60159558332003</c:v>
                </c:pt>
                <c:pt idx="443">
                  <c:v>119.52752995817616</c:v>
                </c:pt>
                <c:pt idx="444">
                  <c:v>119.43519132286335</c:v>
                </c:pt>
                <c:pt idx="445">
                  <c:v>119.32430987227353</c:v>
                </c:pt>
                <c:pt idx="446">
                  <c:v>119.19456263770402</c:v>
                </c:pt>
                <c:pt idx="447">
                  <c:v>119.04557310974646</c:v>
                </c:pt>
                <c:pt idx="448">
                  <c:v>118.87691081882522</c:v>
                </c:pt>
                <c:pt idx="449">
                  <c:v>118.68809088248972</c:v>
                </c:pt>
                <c:pt idx="450">
                  <c:v>118.4785735302171</c:v>
                </c:pt>
                <c:pt idx="451">
                  <c:v>118.24776361828596</c:v>
                </c:pt>
                <c:pt idx="452">
                  <c:v>117.99501014925549</c:v>
                </c:pt>
                <c:pt idx="453">
                  <c:v>117.7196058127525</c:v>
                </c:pt>
                <c:pt idx="454">
                  <c:v>117.4207865666456</c:v>
                </c:pt>
                <c:pt idx="455">
                  <c:v>117.09773128029703</c:v>
                </c:pt>
                <c:pt idx="456">
                  <c:v>116.749561464443</c:v>
                </c:pt>
                <c:pt idx="457">
                  <c:v>116.37534111538328</c:v>
                </c:pt>
                <c:pt idx="458">
                  <c:v>115.97407670457477</c:v>
                </c:pt>
                <c:pt idx="459">
                  <c:v>115.54471734843635</c:v>
                </c:pt>
                <c:pt idx="460">
                  <c:v>115.0861551971917</c:v>
                </c:pt>
                <c:pt idx="461">
                  <c:v>114.59722608590796</c:v>
                </c:pt>
                <c:pt idx="462">
                  <c:v>114.0767104955278</c:v>
                </c:pt>
                <c:pt idx="463">
                  <c:v>113.52333487663121</c:v>
                </c:pt>
                <c:pt idx="464">
                  <c:v>112.9357733938751</c:v>
                </c:pt>
                <c:pt idx="465">
                  <c:v>112.31265015451405</c:v>
                </c:pt>
                <c:pt idx="466">
                  <c:v>111.65254199004279</c:v>
                </c:pt>
                <c:pt idx="467">
                  <c:v>110.95398186575675</c:v>
                </c:pt>
                <c:pt idx="468">
                  <c:v>110.21546299879363</c:v>
                </c:pt>
                <c:pt idx="469">
                  <c:v>109.43544377088047</c:v>
                </c:pt>
                <c:pt idx="470">
                  <c:v>108.6123535273944</c:v>
                </c:pt>
                <c:pt idx="471">
                  <c:v>107.74459935926386</c:v>
                </c:pt>
                <c:pt idx="472">
                  <c:v>106.83057396843526</c:v>
                </c:pt>
                <c:pt idx="473">
                  <c:v>105.86866472082515</c:v>
                </c:pt>
                <c:pt idx="474">
                  <c:v>104.85726399251199</c:v>
                </c:pt>
                <c:pt idx="475">
                  <c:v>103.79478091499844</c:v>
                </c:pt>
                <c:pt idx="476">
                  <c:v>102.67965462322056</c:v>
                </c:pt>
                <c:pt idx="477">
                  <c:v>101.51036910507952</c:v>
                </c:pt>
                <c:pt idx="478">
                  <c:v>100.28546974302883</c:v>
                </c:pt>
                <c:pt idx="479">
                  <c:v>99.00358162604833</c:v>
                </c:pt>
                <c:pt idx="480">
                  <c:v>97.663429693496</c:v>
                </c:pt>
                <c:pt idx="481">
                  <c:v>96.26386075018004</c:v>
                </c:pt>
                <c:pt idx="482">
                  <c:v>94.80386736385084</c:v>
                </c:pt>
                <c:pt idx="483">
                  <c:v>93.28261362157129</c:v>
                </c:pt>
                <c:pt idx="484">
                  <c:v>91.69946267954714</c:v>
                </c:pt>
                <c:pt idx="485">
                  <c:v>90.0540059916356</c:v>
                </c:pt>
                <c:pt idx="486">
                  <c:v>88.34609404474652</c:v>
                </c:pt>
                <c:pt idx="487">
                  <c:v>86.57586836488348</c:v>
                </c:pt>
                <c:pt idx="488">
                  <c:v>84.74379448619199</c:v>
                </c:pt>
                <c:pt idx="489">
                  <c:v>82.85069549811193</c:v>
                </c:pt>
                <c:pt idx="490">
                  <c:v>80.8977857041721</c:v>
                </c:pt>
                <c:pt idx="491">
                  <c:v>78.88670384229718</c:v>
                </c:pt>
                <c:pt idx="492">
                  <c:v>76.81954523361249</c:v>
                </c:pt>
                <c:pt idx="493">
                  <c:v>74.69889214813458</c:v>
                </c:pt>
                <c:pt idx="494">
                  <c:v>72.52784160559436</c:v>
                </c:pt>
                <c:pt idx="495">
                  <c:v>70.31002977257239</c:v>
                </c:pt>
                <c:pt idx="496">
                  <c:v>68.04965207812394</c:v>
                </c:pt>
                <c:pt idx="497">
                  <c:v>65.75147815413347</c:v>
                </c:pt>
                <c:pt idx="498">
                  <c:v>63.42086071853094</c:v>
                </c:pt>
                <c:pt idx="499">
                  <c:v>61.06373756327358</c:v>
                </c:pt>
                <c:pt idx="500">
                  <c:v>58.68662588764192</c:v>
                </c:pt>
                <c:pt idx="501">
                  <c:v>56.29660833233185</c:v>
                </c:pt>
                <c:pt idx="502">
                  <c:v>53.90131022058388</c:v>
                </c:pt>
                <c:pt idx="503">
                  <c:v>51.50886769645347</c:v>
                </c:pt>
                <c:pt idx="504">
                  <c:v>49.12788666226736</c:v>
                </c:pt>
                <c:pt idx="505">
                  <c:v>46.767392649945414</c:v>
                </c:pt>
                <c:pt idx="506">
                  <c:v>44.43677200481965</c:v>
                </c:pt>
                <c:pt idx="507">
                  <c:v>42.14570500487566</c:v>
                </c:pt>
                <c:pt idx="508">
                  <c:v>39.904091771212194</c:v>
                </c:pt>
                <c:pt idx="509">
                  <c:v>37.7219720351472</c:v>
                </c:pt>
              </c:numCache>
            </c:numRef>
          </c:yVal>
          <c:smooth val="0"/>
        </c:ser>
        <c:axId val="6132338"/>
        <c:axId val="55191043"/>
      </c:scatterChart>
      <c:valAx>
        <c:axId val="613233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-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crossBetween val="midCat"/>
        <c:dispUnits/>
      </c:valAx>
      <c:valAx>
        <c:axId val="5519104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Faulted Case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55"/>
          <c:w val="0.94525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Faulted!$D$2:$D$511</c:f>
              <c:numCach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</c:numCache>
            </c:numRef>
          </c:xVal>
          <c:yVal>
            <c:numRef>
              <c:f>Faulted!$E$2:$E$511</c:f>
              <c:numCach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</c:numCache>
            </c:numRef>
          </c:yVal>
          <c:smooth val="0"/>
        </c:ser>
        <c:axId val="26957340"/>
        <c:axId val="41289469"/>
      </c:scatterChart>
      <c:valAx>
        <c:axId val="2695734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-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crossBetween val="midCat"/>
        <c:dispUnits/>
      </c:val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P.U.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13</xdr:row>
      <xdr:rowOff>38100</xdr:rowOff>
    </xdr:from>
    <xdr:to>
      <xdr:col>23</xdr:col>
      <xdr:colOff>285750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7334250" y="2466975"/>
        <a:ext cx="76676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39</xdr:row>
      <xdr:rowOff>9525</xdr:rowOff>
    </xdr:from>
    <xdr:to>
      <xdr:col>23</xdr:col>
      <xdr:colOff>295275</xdr:colOff>
      <xdr:row>63</xdr:row>
      <xdr:rowOff>152400</xdr:rowOff>
    </xdr:to>
    <xdr:graphicFrame>
      <xdr:nvGraphicFramePr>
        <xdr:cNvPr id="2" name="Chart 4"/>
        <xdr:cNvGraphicFramePr/>
      </xdr:nvGraphicFramePr>
      <xdr:xfrm>
        <a:off x="7343775" y="6648450"/>
        <a:ext cx="76676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1"/>
  <sheetViews>
    <sheetView tabSelected="1" workbookViewId="0" topLeftCell="A1">
      <pane ySplit="1" topLeftCell="BM2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9.140625" style="11" customWidth="1"/>
    <col min="2" max="2" width="9.57421875" style="10" bestFit="1" customWidth="1"/>
    <col min="3" max="11" width="9.140625" style="11" customWidth="1"/>
    <col min="15" max="15" width="19.140625" style="0" customWidth="1"/>
  </cols>
  <sheetData>
    <row r="1" spans="1:13" ht="38.25">
      <c r="A1" s="4" t="s">
        <v>4</v>
      </c>
      <c r="B1" s="5" t="s">
        <v>2</v>
      </c>
      <c r="C1" s="6" t="s">
        <v>1</v>
      </c>
      <c r="D1" s="6" t="s">
        <v>4</v>
      </c>
      <c r="E1" s="4" t="s">
        <v>3</v>
      </c>
      <c r="F1" s="7" t="s">
        <v>6</v>
      </c>
      <c r="G1" s="5" t="s">
        <v>5</v>
      </c>
      <c r="H1" s="5" t="s">
        <v>8</v>
      </c>
      <c r="I1" s="7" t="s">
        <v>4</v>
      </c>
      <c r="J1" s="8" t="s">
        <v>7</v>
      </c>
      <c r="K1" s="6" t="s">
        <v>12</v>
      </c>
      <c r="L1" s="2"/>
      <c r="M1" s="2"/>
    </row>
    <row r="2" spans="1:11" ht="12.75">
      <c r="A2" s="9">
        <v>0</v>
      </c>
      <c r="B2" s="10">
        <v>0.7752</v>
      </c>
      <c r="C2" s="11">
        <f aca="true" t="shared" si="0" ref="C2:C74">PMK</f>
        <v>0.9</v>
      </c>
      <c r="D2" s="12">
        <f>A2</f>
        <v>0</v>
      </c>
      <c r="E2" s="9">
        <f>C2</f>
        <v>0.9</v>
      </c>
      <c r="F2" s="12">
        <f>C2-E2</f>
        <v>0</v>
      </c>
      <c r="G2" s="10">
        <v>0</v>
      </c>
      <c r="H2" s="10">
        <f>ASIN(C2*B2/1.1626/0.90081)</f>
        <v>0.7290773130465767</v>
      </c>
      <c r="I2" s="12">
        <f>A2</f>
        <v>0</v>
      </c>
      <c r="J2" s="13">
        <f>H2*180/3.1416</f>
        <v>41.772955292966586</v>
      </c>
      <c r="K2" s="14">
        <f>HK*377*G2*G2</f>
        <v>0</v>
      </c>
    </row>
    <row r="3" spans="1:11" ht="12.75">
      <c r="A3" s="9">
        <v>0.01</v>
      </c>
      <c r="B3" s="10">
        <v>0.7752</v>
      </c>
      <c r="C3" s="11">
        <f t="shared" si="0"/>
        <v>0.9</v>
      </c>
      <c r="D3" s="12">
        <f>A3</f>
        <v>0.01</v>
      </c>
      <c r="E3" s="9">
        <f>1.1626*0.90081/B3*SIN(H3)</f>
        <v>0.9</v>
      </c>
      <c r="F3" s="12">
        <f>C3-E3</f>
        <v>0</v>
      </c>
      <c r="G3" s="10">
        <f>G2*(1-DK/(2*HK))+F3*(A3-A2)/(2*HK)</f>
        <v>0</v>
      </c>
      <c r="H3" s="10">
        <f>H2+2*3.1416*60*G2*(A3-A2)</f>
        <v>0.7290773130465767</v>
      </c>
      <c r="I3" s="12">
        <f>A3</f>
        <v>0.01</v>
      </c>
      <c r="J3" s="13">
        <f>H3*180/3.1416</f>
        <v>41.772955292966586</v>
      </c>
      <c r="K3" s="14">
        <f>HK*377*G3*G3</f>
        <v>0</v>
      </c>
    </row>
    <row r="4" spans="1:11" ht="12.75">
      <c r="A4" s="9">
        <v>0.02</v>
      </c>
      <c r="B4" s="10">
        <v>0.7752</v>
      </c>
      <c r="C4" s="11">
        <f t="shared" si="0"/>
        <v>0.9</v>
      </c>
      <c r="D4" s="12">
        <f aca="true" t="shared" si="1" ref="D4:D76">A4</f>
        <v>0.02</v>
      </c>
      <c r="E4" s="9">
        <f aca="true" t="shared" si="2" ref="E4:E76">1.1626*0.90081/B4*SIN(H4)</f>
        <v>0.9</v>
      </c>
      <c r="F4" s="12">
        <f aca="true" t="shared" si="3" ref="F4:F76">C4-E4</f>
        <v>0</v>
      </c>
      <c r="G4" s="10">
        <f aca="true" t="shared" si="4" ref="G4:G76">G3*(1-DK/(2*HK))+F4*(A4-A3)/(2*HK)</f>
        <v>0</v>
      </c>
      <c r="H4" s="10">
        <f aca="true" t="shared" si="5" ref="H4:H76">H3+2*3.1416*60*G3*(A4-A3)</f>
        <v>0.7290773130465767</v>
      </c>
      <c r="I4" s="12">
        <f aca="true" t="shared" si="6" ref="I4:I76">A4</f>
        <v>0.02</v>
      </c>
      <c r="J4" s="13">
        <f aca="true" t="shared" si="7" ref="J4:J76">H4*180/3.1416</f>
        <v>41.772955292966586</v>
      </c>
      <c r="K4" s="14">
        <f aca="true" t="shared" si="8" ref="K4:K76">HK*377*G4*G4</f>
        <v>0</v>
      </c>
    </row>
    <row r="5" spans="1:11" ht="12.75">
      <c r="A5" s="9">
        <v>0.03</v>
      </c>
      <c r="B5" s="10">
        <v>0.7752</v>
      </c>
      <c r="C5" s="11">
        <f t="shared" si="0"/>
        <v>0.9</v>
      </c>
      <c r="D5" s="12">
        <f t="shared" si="1"/>
        <v>0.03</v>
      </c>
      <c r="E5" s="9">
        <f t="shared" si="2"/>
        <v>0.9</v>
      </c>
      <c r="F5" s="12">
        <f t="shared" si="3"/>
        <v>0</v>
      </c>
      <c r="G5" s="10">
        <f t="shared" si="4"/>
        <v>0</v>
      </c>
      <c r="H5" s="10">
        <f t="shared" si="5"/>
        <v>0.7290773130465767</v>
      </c>
      <c r="I5" s="12">
        <f t="shared" si="6"/>
        <v>0.03</v>
      </c>
      <c r="J5" s="13">
        <f t="shared" si="7"/>
        <v>41.772955292966586</v>
      </c>
      <c r="K5" s="14">
        <f t="shared" si="8"/>
        <v>0</v>
      </c>
    </row>
    <row r="6" spans="1:17" ht="12.75">
      <c r="A6" s="9">
        <v>0.04</v>
      </c>
      <c r="B6" s="10">
        <v>0.7752</v>
      </c>
      <c r="C6" s="11">
        <f t="shared" si="0"/>
        <v>0.9</v>
      </c>
      <c r="D6" s="12">
        <f t="shared" si="1"/>
        <v>0.04</v>
      </c>
      <c r="E6" s="9">
        <f t="shared" si="2"/>
        <v>0.9</v>
      </c>
      <c r="F6" s="12">
        <f t="shared" si="3"/>
        <v>0</v>
      </c>
      <c r="G6" s="10">
        <f t="shared" si="4"/>
        <v>0</v>
      </c>
      <c r="H6" s="10">
        <f t="shared" si="5"/>
        <v>0.7290773130465767</v>
      </c>
      <c r="I6" s="12">
        <f t="shared" si="6"/>
        <v>0.04</v>
      </c>
      <c r="J6" s="13">
        <f t="shared" si="7"/>
        <v>41.772955292966586</v>
      </c>
      <c r="K6" s="14">
        <f t="shared" si="8"/>
        <v>0</v>
      </c>
      <c r="M6" s="16"/>
      <c r="N6" s="16"/>
      <c r="O6" s="16"/>
      <c r="P6" s="16"/>
      <c r="Q6" s="16"/>
    </row>
    <row r="7" spans="1:17" ht="12.75">
      <c r="A7" s="9">
        <v>0.05</v>
      </c>
      <c r="B7" s="10">
        <v>0.7752</v>
      </c>
      <c r="C7" s="11">
        <f t="shared" si="0"/>
        <v>0.9</v>
      </c>
      <c r="D7" s="12">
        <f t="shared" si="1"/>
        <v>0.05</v>
      </c>
      <c r="E7" s="9">
        <f t="shared" si="2"/>
        <v>0.9</v>
      </c>
      <c r="F7" s="12">
        <f t="shared" si="3"/>
        <v>0</v>
      </c>
      <c r="G7" s="10">
        <f t="shared" si="4"/>
        <v>0</v>
      </c>
      <c r="H7" s="10">
        <f t="shared" si="5"/>
        <v>0.7290773130465767</v>
      </c>
      <c r="I7" s="12">
        <f t="shared" si="6"/>
        <v>0.05</v>
      </c>
      <c r="J7" s="13">
        <f t="shared" si="7"/>
        <v>41.772955292966586</v>
      </c>
      <c r="K7" s="14">
        <f t="shared" si="8"/>
        <v>0</v>
      </c>
      <c r="M7" s="16"/>
      <c r="N7" s="1" t="s">
        <v>9</v>
      </c>
      <c r="O7" t="s">
        <v>14</v>
      </c>
      <c r="P7">
        <v>3.5</v>
      </c>
      <c r="Q7" s="16"/>
    </row>
    <row r="8" spans="1:17" ht="12.75">
      <c r="A8" s="9">
        <v>0.06</v>
      </c>
      <c r="B8" s="10">
        <v>0.7752</v>
      </c>
      <c r="C8" s="11">
        <f t="shared" si="0"/>
        <v>0.9</v>
      </c>
      <c r="D8" s="12">
        <f t="shared" si="1"/>
        <v>0.06</v>
      </c>
      <c r="E8" s="9">
        <f t="shared" si="2"/>
        <v>0.9</v>
      </c>
      <c r="F8" s="12">
        <f t="shared" si="3"/>
        <v>0</v>
      </c>
      <c r="G8" s="10">
        <f t="shared" si="4"/>
        <v>0</v>
      </c>
      <c r="H8" s="10">
        <f t="shared" si="5"/>
        <v>0.7290773130465767</v>
      </c>
      <c r="I8" s="12">
        <f t="shared" si="6"/>
        <v>0.06</v>
      </c>
      <c r="J8" s="13">
        <f t="shared" si="7"/>
        <v>41.772955292966586</v>
      </c>
      <c r="K8" s="14">
        <f t="shared" si="8"/>
        <v>0</v>
      </c>
      <c r="M8" s="16"/>
      <c r="N8" s="1" t="s">
        <v>10</v>
      </c>
      <c r="O8" t="s">
        <v>15</v>
      </c>
      <c r="P8">
        <v>0.9</v>
      </c>
      <c r="Q8" s="16"/>
    </row>
    <row r="9" spans="1:17" ht="12.75">
      <c r="A9" s="9">
        <v>0.07</v>
      </c>
      <c r="B9" s="10">
        <v>0.7752</v>
      </c>
      <c r="C9" s="11">
        <f t="shared" si="0"/>
        <v>0.9</v>
      </c>
      <c r="D9" s="12">
        <f t="shared" si="1"/>
        <v>0.07</v>
      </c>
      <c r="E9" s="9">
        <f t="shared" si="2"/>
        <v>0.9</v>
      </c>
      <c r="F9" s="12">
        <f t="shared" si="3"/>
        <v>0</v>
      </c>
      <c r="G9" s="10">
        <f t="shared" si="4"/>
        <v>0</v>
      </c>
      <c r="H9" s="10">
        <f t="shared" si="5"/>
        <v>0.7290773130465767</v>
      </c>
      <c r="I9" s="12">
        <f t="shared" si="6"/>
        <v>0.07</v>
      </c>
      <c r="J9" s="13">
        <f t="shared" si="7"/>
        <v>41.772955292966586</v>
      </c>
      <c r="K9" s="14">
        <f t="shared" si="8"/>
        <v>0</v>
      </c>
      <c r="M9" s="16"/>
      <c r="N9" s="1" t="s">
        <v>11</v>
      </c>
      <c r="O9" t="s">
        <v>13</v>
      </c>
      <c r="P9">
        <v>0</v>
      </c>
      <c r="Q9" s="16"/>
    </row>
    <row r="10" spans="1:17" ht="12.75">
      <c r="A10" s="9">
        <v>0.08</v>
      </c>
      <c r="B10" s="10">
        <v>0.7752</v>
      </c>
      <c r="C10" s="11">
        <f t="shared" si="0"/>
        <v>0.9</v>
      </c>
      <c r="D10" s="12">
        <f t="shared" si="1"/>
        <v>0.08</v>
      </c>
      <c r="E10" s="9">
        <f t="shared" si="2"/>
        <v>0.9</v>
      </c>
      <c r="F10" s="12">
        <f t="shared" si="3"/>
        <v>0</v>
      </c>
      <c r="G10" s="10">
        <f t="shared" si="4"/>
        <v>0</v>
      </c>
      <c r="H10" s="10">
        <f t="shared" si="5"/>
        <v>0.7290773130465767</v>
      </c>
      <c r="I10" s="12">
        <f t="shared" si="6"/>
        <v>0.08</v>
      </c>
      <c r="J10" s="13">
        <f t="shared" si="7"/>
        <v>41.772955292966586</v>
      </c>
      <c r="K10" s="14">
        <f t="shared" si="8"/>
        <v>0</v>
      </c>
      <c r="M10" s="16"/>
      <c r="Q10" s="16"/>
    </row>
    <row r="11" spans="1:17" ht="12.75">
      <c r="A11" s="9">
        <v>0.09</v>
      </c>
      <c r="B11" s="10">
        <v>0.7752</v>
      </c>
      <c r="C11" s="11">
        <f t="shared" si="0"/>
        <v>0.9</v>
      </c>
      <c r="D11" s="12">
        <f t="shared" si="1"/>
        <v>0.09</v>
      </c>
      <c r="E11" s="9">
        <f t="shared" si="2"/>
        <v>0.9</v>
      </c>
      <c r="F11" s="12">
        <f t="shared" si="3"/>
        <v>0</v>
      </c>
      <c r="G11" s="10">
        <f t="shared" si="4"/>
        <v>0</v>
      </c>
      <c r="H11" s="10">
        <f t="shared" si="5"/>
        <v>0.7290773130465767</v>
      </c>
      <c r="I11" s="12">
        <f t="shared" si="6"/>
        <v>0.09</v>
      </c>
      <c r="J11" s="13">
        <f t="shared" si="7"/>
        <v>41.772955292966586</v>
      </c>
      <c r="K11" s="14">
        <f t="shared" si="8"/>
        <v>0</v>
      </c>
      <c r="M11" s="16"/>
      <c r="N11" s="1" t="s">
        <v>16</v>
      </c>
      <c r="P11">
        <v>0.086</v>
      </c>
      <c r="Q11" s="16"/>
    </row>
    <row r="12" spans="1:17" ht="12.75">
      <c r="A12" s="9">
        <v>0.1</v>
      </c>
      <c r="B12" s="10">
        <v>0.7752</v>
      </c>
      <c r="C12" s="11">
        <f t="shared" si="0"/>
        <v>0.9</v>
      </c>
      <c r="D12" s="12">
        <f t="shared" si="1"/>
        <v>0.1</v>
      </c>
      <c r="E12" s="9">
        <f t="shared" si="2"/>
        <v>0.9</v>
      </c>
      <c r="F12" s="12">
        <f t="shared" si="3"/>
        <v>0</v>
      </c>
      <c r="G12" s="10">
        <f t="shared" si="4"/>
        <v>0</v>
      </c>
      <c r="H12" s="10">
        <f t="shared" si="5"/>
        <v>0.7290773130465767</v>
      </c>
      <c r="I12" s="12">
        <f t="shared" si="6"/>
        <v>0.1</v>
      </c>
      <c r="J12" s="13">
        <f t="shared" si="7"/>
        <v>41.772955292966586</v>
      </c>
      <c r="K12" s="14">
        <f t="shared" si="8"/>
        <v>0</v>
      </c>
      <c r="M12" s="16"/>
      <c r="N12" s="16"/>
      <c r="O12" s="16"/>
      <c r="P12" s="16"/>
      <c r="Q12" s="16"/>
    </row>
    <row r="13" spans="1:11" ht="12.75">
      <c r="A13" s="9">
        <v>0.11</v>
      </c>
      <c r="B13" s="10">
        <f>IF(P11=0,0.95,1000)</f>
        <v>1000</v>
      </c>
      <c r="C13" s="11">
        <f t="shared" si="0"/>
        <v>0.9</v>
      </c>
      <c r="D13" s="12">
        <f t="shared" si="1"/>
        <v>0.11</v>
      </c>
      <c r="E13" s="9">
        <f t="shared" si="2"/>
        <v>0.00069768</v>
      </c>
      <c r="F13" s="12">
        <f t="shared" si="3"/>
        <v>0.89930232</v>
      </c>
      <c r="G13" s="10">
        <f t="shared" si="4"/>
        <v>0.0012847175999999992</v>
      </c>
      <c r="H13" s="10">
        <f t="shared" si="5"/>
        <v>0.7290773130465767</v>
      </c>
      <c r="I13" s="12">
        <f t="shared" si="6"/>
        <v>0.11</v>
      </c>
      <c r="J13" s="13">
        <f t="shared" si="7"/>
        <v>41.772955292966586</v>
      </c>
      <c r="K13" s="14">
        <f t="shared" si="8"/>
        <v>0.0021778338418538055</v>
      </c>
    </row>
    <row r="14" spans="1:11" ht="12.75">
      <c r="A14" s="9">
        <v>0.12</v>
      </c>
      <c r="B14" s="10">
        <f aca="true" t="shared" si="9" ref="B14:B77">IF(P$11=(A14-A$12),1000,IF(B15=1000,1000,0.95))</f>
        <v>1000</v>
      </c>
      <c r="C14" s="11">
        <f t="shared" si="0"/>
        <v>0.9</v>
      </c>
      <c r="D14" s="12">
        <f t="shared" si="1"/>
        <v>0.12</v>
      </c>
      <c r="E14" s="9">
        <f t="shared" si="2"/>
        <v>0.0007014546559173935</v>
      </c>
      <c r="F14" s="12">
        <f t="shared" si="3"/>
        <v>0.8992985453440826</v>
      </c>
      <c r="G14" s="10">
        <f t="shared" si="4"/>
        <v>0.0025694298076344023</v>
      </c>
      <c r="H14" s="10">
        <f t="shared" si="5"/>
        <v>0.7339205956211687</v>
      </c>
      <c r="I14" s="12">
        <f t="shared" si="6"/>
        <v>0.12</v>
      </c>
      <c r="J14" s="13">
        <f t="shared" si="7"/>
        <v>42.05045429456658</v>
      </c>
      <c r="K14" s="14">
        <f t="shared" si="8"/>
        <v>0.008711298803227234</v>
      </c>
    </row>
    <row r="15" spans="1:11" ht="12.75">
      <c r="A15" s="9">
        <v>0.13</v>
      </c>
      <c r="B15" s="10">
        <f t="shared" si="9"/>
        <v>1000</v>
      </c>
      <c r="C15" s="11">
        <f t="shared" si="0"/>
        <v>0.9</v>
      </c>
      <c r="D15" s="12">
        <f t="shared" si="1"/>
        <v>0.13</v>
      </c>
      <c r="E15" s="9">
        <f t="shared" si="2"/>
        <v>0.0007089545011430924</v>
      </c>
      <c r="F15" s="12">
        <f t="shared" si="3"/>
        <v>0.899291045498857</v>
      </c>
      <c r="G15" s="10">
        <f t="shared" si="4"/>
        <v>0.003854131301204199</v>
      </c>
      <c r="H15" s="10">
        <f t="shared" si="5"/>
        <v>0.7436071404415658</v>
      </c>
      <c r="I15" s="12">
        <f t="shared" si="6"/>
        <v>0.13</v>
      </c>
      <c r="J15" s="13">
        <f t="shared" si="7"/>
        <v>42.60545113301561</v>
      </c>
      <c r="K15" s="14">
        <f t="shared" si="8"/>
        <v>0.019600285910693543</v>
      </c>
    </row>
    <row r="16" spans="1:11" ht="12.75">
      <c r="A16" s="9">
        <v>0.14</v>
      </c>
      <c r="B16" s="10">
        <f t="shared" si="9"/>
        <v>1000</v>
      </c>
      <c r="C16" s="11">
        <f t="shared" si="0"/>
        <v>0.9</v>
      </c>
      <c r="D16" s="12">
        <f t="shared" si="1"/>
        <v>0.14</v>
      </c>
      <c r="E16" s="9">
        <f t="shared" si="2"/>
        <v>0.0007200792871885104</v>
      </c>
      <c r="F16" s="12">
        <f t="shared" si="3"/>
        <v>0.8992799207128115</v>
      </c>
      <c r="G16" s="10">
        <f t="shared" si="4"/>
        <v>0.0051388169022225025</v>
      </c>
      <c r="H16" s="10">
        <f t="shared" si="5"/>
        <v>0.7581369071166015</v>
      </c>
      <c r="I16" s="12">
        <f t="shared" si="6"/>
        <v>0.14</v>
      </c>
      <c r="J16" s="13">
        <f t="shared" si="7"/>
        <v>43.43794349407572</v>
      </c>
      <c r="K16" s="14">
        <f t="shared" si="8"/>
        <v>0.03484461596445205</v>
      </c>
    </row>
    <row r="17" spans="1:11" ht="12.75">
      <c r="A17" s="9">
        <v>0.15</v>
      </c>
      <c r="B17" s="10">
        <f t="shared" si="9"/>
        <v>1000</v>
      </c>
      <c r="C17" s="11">
        <f t="shared" si="0"/>
        <v>0.9</v>
      </c>
      <c r="D17" s="12">
        <f t="shared" si="1"/>
        <v>0.15</v>
      </c>
      <c r="E17" s="9">
        <f t="shared" si="2"/>
        <v>0.0007346753943745857</v>
      </c>
      <c r="F17" s="12">
        <f t="shared" si="3"/>
        <v>0.8992653246056255</v>
      </c>
      <c r="G17" s="10">
        <f t="shared" si="4"/>
        <v>0.006423481651659108</v>
      </c>
      <c r="H17" s="10">
        <f t="shared" si="5"/>
        <v>0.7775098357326281</v>
      </c>
      <c r="I17" s="12">
        <f t="shared" si="6"/>
        <v>0.15</v>
      </c>
      <c r="J17" s="13">
        <f t="shared" si="7"/>
        <v>44.547927944955774</v>
      </c>
      <c r="K17" s="14">
        <f t="shared" si="8"/>
        <v>0.05444404326028101</v>
      </c>
    </row>
    <row r="18" spans="1:11" ht="12.75">
      <c r="A18" s="9">
        <v>0.16</v>
      </c>
      <c r="B18" s="10">
        <f t="shared" si="9"/>
        <v>1000</v>
      </c>
      <c r="C18" s="11">
        <f t="shared" si="0"/>
        <v>0.9</v>
      </c>
      <c r="D18" s="12">
        <f t="shared" si="1"/>
        <v>0.16</v>
      </c>
      <c r="E18" s="9">
        <f t="shared" si="2"/>
        <v>0.0007525320528468847</v>
      </c>
      <c r="F18" s="12">
        <f t="shared" si="3"/>
        <v>0.8992474679471532</v>
      </c>
      <c r="G18" s="10">
        <f t="shared" si="4"/>
        <v>0.007708120891583613</v>
      </c>
      <c r="H18" s="10">
        <f t="shared" si="5"/>
        <v>0.8017258476808509</v>
      </c>
      <c r="I18" s="12">
        <f t="shared" si="6"/>
        <v>0.16</v>
      </c>
      <c r="J18" s="13">
        <f t="shared" si="7"/>
        <v>45.93539998171415</v>
      </c>
      <c r="K18" s="14">
        <f t="shared" si="8"/>
        <v>0.0783982609727938</v>
      </c>
    </row>
    <row r="19" spans="1:11" ht="12.75">
      <c r="A19" s="9">
        <v>0.17</v>
      </c>
      <c r="B19" s="10">
        <f t="shared" si="9"/>
        <v>1000</v>
      </c>
      <c r="C19" s="11">
        <f t="shared" si="0"/>
        <v>0.9</v>
      </c>
      <c r="D19" s="12">
        <f t="shared" si="1"/>
        <v>0.17</v>
      </c>
      <c r="E19" s="9">
        <f t="shared" si="2"/>
        <v>0.000773376505136346</v>
      </c>
      <c r="F19" s="12">
        <f t="shared" si="3"/>
        <v>0.8992266234948637</v>
      </c>
      <c r="G19" s="10">
        <f t="shared" si="4"/>
        <v>0.008992730353719133</v>
      </c>
      <c r="H19" s="10">
        <f>H18+2*3.1416*60*G18*(A19-A18)</f>
        <v>0.8307848467924498</v>
      </c>
      <c r="I19" s="12">
        <f t="shared" si="6"/>
        <v>0.17</v>
      </c>
      <c r="J19" s="13">
        <f t="shared" si="7"/>
        <v>47.60035409429621</v>
      </c>
      <c r="K19" s="14">
        <f t="shared" si="8"/>
        <v>0.10670690836379856</v>
      </c>
    </row>
    <row r="20" spans="1:11" ht="12.75">
      <c r="A20" s="15">
        <v>0.18</v>
      </c>
      <c r="B20" s="10">
        <f t="shared" si="9"/>
        <v>1000</v>
      </c>
      <c r="C20" s="11">
        <f t="shared" si="0"/>
        <v>0.9</v>
      </c>
      <c r="D20" s="12">
        <f t="shared" si="1"/>
        <v>0.18</v>
      </c>
      <c r="E20" s="9">
        <f t="shared" si="2"/>
        <v>0.0007968682936614916</v>
      </c>
      <c r="F20" s="12">
        <f t="shared" si="3"/>
        <v>0.8992031317063385</v>
      </c>
      <c r="G20" s="10">
        <f aca="true" t="shared" si="10" ref="G20:G30">G19*(1-DK/(2*HK))+F20*(A20-A19)/(2*HK)</f>
        <v>0.010277306256156757</v>
      </c>
      <c r="H20" s="10">
        <f>H$19+2*3.1416*60*G$19*(A20-A$19)</f>
        <v>0.8646867208075426</v>
      </c>
      <c r="I20" s="12">
        <f t="shared" si="6"/>
        <v>0.18</v>
      </c>
      <c r="J20" s="13">
        <f t="shared" si="7"/>
        <v>49.54278385069954</v>
      </c>
      <c r="K20" s="14">
        <f t="shared" si="8"/>
        <v>0.13936958001340582</v>
      </c>
    </row>
    <row r="21" spans="1:11" ht="12.75">
      <c r="A21" s="15">
        <v>0.181</v>
      </c>
      <c r="B21" s="10">
        <f t="shared" si="9"/>
        <v>1000</v>
      </c>
      <c r="C21" s="11">
        <f t="shared" si="0"/>
        <v>0.9</v>
      </c>
      <c r="D21" s="12">
        <f t="shared" si="1"/>
        <v>0.181</v>
      </c>
      <c r="E21" s="9">
        <f t="shared" si="2"/>
        <v>0.0007991675409143347</v>
      </c>
      <c r="F21" s="12">
        <f t="shared" si="3"/>
        <v>0.8992008324590857</v>
      </c>
      <c r="G21" s="10">
        <f t="shared" si="10"/>
        <v>0.010405763517936626</v>
      </c>
      <c r="H21" s="10">
        <f aca="true" t="shared" si="11" ref="H21:H29">H$19+2*3.1416*60*G$19*(A21-A$19)</f>
        <v>0.8680769082090518</v>
      </c>
      <c r="I21" s="12">
        <f t="shared" si="6"/>
        <v>0.181</v>
      </c>
      <c r="J21" s="13">
        <f t="shared" si="7"/>
        <v>49.737026826339864</v>
      </c>
      <c r="K21" s="14">
        <f t="shared" si="8"/>
        <v>0.14287534703921587</v>
      </c>
    </row>
    <row r="22" spans="1:11" ht="12.75">
      <c r="A22" s="15">
        <v>0.182</v>
      </c>
      <c r="B22" s="10">
        <f t="shared" si="9"/>
        <v>1000</v>
      </c>
      <c r="C22" s="11">
        <f t="shared" si="0"/>
        <v>0.9</v>
      </c>
      <c r="D22" s="12">
        <f t="shared" si="1"/>
        <v>0.182</v>
      </c>
      <c r="E22" s="9">
        <f t="shared" si="2"/>
        <v>0.0008014576030472421</v>
      </c>
      <c r="F22" s="12">
        <f t="shared" si="3"/>
        <v>0.8991985423969527</v>
      </c>
      <c r="G22" s="10">
        <f t="shared" si="10"/>
        <v>0.010534220452564762</v>
      </c>
      <c r="H22" s="10">
        <f t="shared" si="11"/>
        <v>0.8714670956105611</v>
      </c>
      <c r="I22" s="12">
        <f t="shared" si="6"/>
        <v>0.182</v>
      </c>
      <c r="J22" s="13">
        <f t="shared" si="7"/>
        <v>49.93126980198021</v>
      </c>
      <c r="K22" s="14">
        <f t="shared" si="8"/>
        <v>0.14642465181679692</v>
      </c>
    </row>
    <row r="23" spans="1:11" ht="12.75">
      <c r="A23" s="15">
        <v>0.183</v>
      </c>
      <c r="B23" s="10">
        <f t="shared" si="9"/>
        <v>1000</v>
      </c>
      <c r="C23" s="11">
        <f t="shared" si="0"/>
        <v>0.9</v>
      </c>
      <c r="D23" s="12">
        <f t="shared" si="1"/>
        <v>0.183</v>
      </c>
      <c r="E23" s="9">
        <f t="shared" si="2"/>
        <v>0.0008037384537397062</v>
      </c>
      <c r="F23" s="12">
        <f t="shared" si="3"/>
        <v>0.8991962615462603</v>
      </c>
      <c r="G23" s="10">
        <f t="shared" si="10"/>
        <v>0.010662677061357085</v>
      </c>
      <c r="H23" s="10">
        <f t="shared" si="11"/>
        <v>0.8748572830120704</v>
      </c>
      <c r="I23" s="12">
        <f t="shared" si="6"/>
        <v>0.183</v>
      </c>
      <c r="J23" s="13">
        <f t="shared" si="7"/>
        <v>50.125512777620536</v>
      </c>
      <c r="K23" s="14">
        <f t="shared" si="8"/>
        <v>0.15001749405046613</v>
      </c>
    </row>
    <row r="24" spans="1:11" ht="12.75">
      <c r="A24" s="15">
        <v>0.184</v>
      </c>
      <c r="B24" s="10">
        <f t="shared" si="9"/>
        <v>1000</v>
      </c>
      <c r="C24" s="11">
        <f t="shared" si="0"/>
        <v>0.9</v>
      </c>
      <c r="D24" s="12">
        <f t="shared" si="1"/>
        <v>0.184</v>
      </c>
      <c r="E24" s="9">
        <f t="shared" si="2"/>
        <v>0.0008060100667770896</v>
      </c>
      <c r="F24" s="12">
        <f t="shared" si="3"/>
        <v>0.899193989933223</v>
      </c>
      <c r="G24" s="10">
        <f t="shared" si="10"/>
        <v>0.01079113334563326</v>
      </c>
      <c r="H24" s="10">
        <f t="shared" si="11"/>
        <v>0.8782474704135798</v>
      </c>
      <c r="I24" s="12">
        <f t="shared" si="6"/>
        <v>0.184</v>
      </c>
      <c r="J24" s="13">
        <f t="shared" si="7"/>
        <v>50.31975575326087</v>
      </c>
      <c r="K24" s="14">
        <f t="shared" si="8"/>
        <v>0.15365387344643264</v>
      </c>
    </row>
    <row r="25" spans="1:11" ht="12.75">
      <c r="A25" s="15">
        <v>0.185</v>
      </c>
      <c r="B25" s="10">
        <f t="shared" si="9"/>
        <v>1000</v>
      </c>
      <c r="C25" s="11">
        <f t="shared" si="0"/>
        <v>0.9</v>
      </c>
      <c r="D25" s="12">
        <f t="shared" si="1"/>
        <v>0.185</v>
      </c>
      <c r="E25" s="9">
        <f t="shared" si="2"/>
        <v>0.0008082724160509269</v>
      </c>
      <c r="F25" s="12">
        <f t="shared" si="3"/>
        <v>0.899191727583949</v>
      </c>
      <c r="G25" s="10">
        <f t="shared" si="10"/>
        <v>0.01091958930671668</v>
      </c>
      <c r="H25" s="10">
        <f t="shared" si="11"/>
        <v>0.881637657815089</v>
      </c>
      <c r="I25" s="12">
        <f t="shared" si="6"/>
        <v>0.185</v>
      </c>
      <c r="J25" s="13">
        <f t="shared" si="7"/>
        <v>50.5139987289012</v>
      </c>
      <c r="K25" s="14">
        <f t="shared" si="8"/>
        <v>0.15733378971280318</v>
      </c>
    </row>
    <row r="26" spans="1:11" ht="12.75">
      <c r="A26" s="15">
        <v>0.186</v>
      </c>
      <c r="B26" s="10">
        <f t="shared" si="9"/>
        <v>1000</v>
      </c>
      <c r="C26" s="11">
        <f t="shared" si="0"/>
        <v>0.9</v>
      </c>
      <c r="D26" s="12">
        <f t="shared" si="1"/>
        <v>0.186</v>
      </c>
      <c r="E26" s="9">
        <f t="shared" si="2"/>
        <v>0.0008105254755592243</v>
      </c>
      <c r="F26" s="12">
        <f t="shared" si="3"/>
        <v>0.8991894745244408</v>
      </c>
      <c r="G26" s="10">
        <f t="shared" si="10"/>
        <v>0.011048044945934457</v>
      </c>
      <c r="H26" s="10">
        <f t="shared" si="11"/>
        <v>0.8850278452165983</v>
      </c>
      <c r="I26" s="12">
        <f t="shared" si="6"/>
        <v>0.186</v>
      </c>
      <c r="J26" s="13">
        <f t="shared" si="7"/>
        <v>50.708241704541535</v>
      </c>
      <c r="K26" s="14">
        <f t="shared" si="8"/>
        <v>0.16105724255958836</v>
      </c>
    </row>
    <row r="27" spans="1:11" ht="12.75">
      <c r="A27" s="15">
        <v>0.187</v>
      </c>
      <c r="B27" s="10">
        <f t="shared" si="9"/>
        <v>0.95</v>
      </c>
      <c r="C27" s="11">
        <f t="shared" si="0"/>
        <v>0.9</v>
      </c>
      <c r="D27" s="12">
        <f t="shared" si="1"/>
        <v>0.187</v>
      </c>
      <c r="E27" s="9">
        <f t="shared" si="2"/>
        <v>0.8555465467439565</v>
      </c>
      <c r="F27" s="12">
        <f t="shared" si="3"/>
        <v>0.04445345325604355</v>
      </c>
      <c r="G27" s="10">
        <f t="shared" si="10"/>
        <v>0.011054395439256749</v>
      </c>
      <c r="H27" s="10">
        <f t="shared" si="11"/>
        <v>0.8884180326181076</v>
      </c>
      <c r="I27" s="12">
        <f t="shared" si="6"/>
        <v>0.187</v>
      </c>
      <c r="J27" s="13">
        <f t="shared" si="7"/>
        <v>50.90248468018187</v>
      </c>
      <c r="K27" s="14">
        <f t="shared" si="8"/>
        <v>0.161242449426984</v>
      </c>
    </row>
    <row r="28" spans="1:11" ht="12.75">
      <c r="A28" s="15">
        <v>0.188</v>
      </c>
      <c r="B28" s="10">
        <f t="shared" si="9"/>
        <v>0.95</v>
      </c>
      <c r="C28" s="11">
        <f t="shared" si="0"/>
        <v>0.9</v>
      </c>
      <c r="D28" s="12">
        <f t="shared" si="1"/>
        <v>0.188</v>
      </c>
      <c r="E28" s="9">
        <f t="shared" si="2"/>
        <v>0.8578985492688159</v>
      </c>
      <c r="F28" s="12">
        <f t="shared" si="3"/>
        <v>0.0421014507311841</v>
      </c>
      <c r="G28" s="10">
        <f t="shared" si="10"/>
        <v>0.011060409932218346</v>
      </c>
      <c r="H28" s="10">
        <f t="shared" si="11"/>
        <v>0.8918082200196169</v>
      </c>
      <c r="I28" s="12">
        <f t="shared" si="6"/>
        <v>0.188</v>
      </c>
      <c r="J28" s="13">
        <f t="shared" si="7"/>
        <v>51.09672765582221</v>
      </c>
      <c r="K28" s="14">
        <f t="shared" si="8"/>
        <v>0.16141795525276845</v>
      </c>
    </row>
    <row r="29" spans="1:11" ht="12.75">
      <c r="A29" s="15">
        <v>0.189</v>
      </c>
      <c r="B29" s="10">
        <f t="shared" si="9"/>
        <v>0.95</v>
      </c>
      <c r="C29" s="11">
        <f t="shared" si="0"/>
        <v>0.9</v>
      </c>
      <c r="D29" s="12">
        <f t="shared" si="1"/>
        <v>0.189</v>
      </c>
      <c r="E29" s="9">
        <f t="shared" si="2"/>
        <v>0.8602406916571402</v>
      </c>
      <c r="F29" s="12">
        <f t="shared" si="3"/>
        <v>0.03975930834285979</v>
      </c>
      <c r="G29" s="10">
        <f t="shared" si="10"/>
        <v>0.011066089833410184</v>
      </c>
      <c r="H29" s="10">
        <f t="shared" si="11"/>
        <v>0.8951984074211261</v>
      </c>
      <c r="I29" s="12">
        <f t="shared" si="6"/>
        <v>0.189</v>
      </c>
      <c r="J29" s="13">
        <f t="shared" si="7"/>
        <v>51.290970631462535</v>
      </c>
      <c r="K29" s="14">
        <f t="shared" si="8"/>
        <v>0.16158378517335703</v>
      </c>
    </row>
    <row r="30" spans="1:11" ht="12.75">
      <c r="A30" s="9">
        <v>0.19</v>
      </c>
      <c r="B30" s="10">
        <f t="shared" si="9"/>
        <v>0.95</v>
      </c>
      <c r="C30" s="11">
        <f t="shared" si="0"/>
        <v>0.9</v>
      </c>
      <c r="D30" s="12">
        <f t="shared" si="1"/>
        <v>0.19</v>
      </c>
      <c r="E30" s="9">
        <f t="shared" si="2"/>
        <v>0.8631092652368226</v>
      </c>
      <c r="F30" s="12">
        <f t="shared" si="3"/>
        <v>0.03689073476317739</v>
      </c>
      <c r="G30" s="10">
        <f t="shared" si="10"/>
        <v>0.011071359938376352</v>
      </c>
      <c r="H30" s="10">
        <f>H29+2*3.1416*60*G29*(A30-A29)</f>
        <v>0.8993702347596031</v>
      </c>
      <c r="I30" s="12">
        <f t="shared" si="6"/>
        <v>0.19</v>
      </c>
      <c r="J30" s="13">
        <f t="shared" si="7"/>
        <v>51.52999817186419</v>
      </c>
      <c r="K30" s="14">
        <f t="shared" si="8"/>
        <v>0.1617377268628694</v>
      </c>
    </row>
    <row r="31" spans="1:11" ht="12.75">
      <c r="A31" s="9">
        <v>0.2</v>
      </c>
      <c r="B31" s="10">
        <f t="shared" si="9"/>
        <v>0.95</v>
      </c>
      <c r="C31" s="11">
        <f t="shared" si="0"/>
        <v>0.9</v>
      </c>
      <c r="D31" s="12">
        <f t="shared" si="1"/>
        <v>0.2</v>
      </c>
      <c r="E31" s="9">
        <f t="shared" si="2"/>
        <v>0.8909736007700993</v>
      </c>
      <c r="F31" s="12">
        <f t="shared" si="3"/>
        <v>0.009026399229900672</v>
      </c>
      <c r="G31" s="10">
        <f t="shared" si="4"/>
        <v>0.011084254794419067</v>
      </c>
      <c r="H31" s="10">
        <f t="shared" si="5"/>
        <v>0.941108376018487</v>
      </c>
      <c r="I31" s="12">
        <f t="shared" si="6"/>
        <v>0.2</v>
      </c>
      <c r="J31" s="13">
        <f t="shared" si="7"/>
        <v>53.92141191855349</v>
      </c>
      <c r="K31" s="14">
        <f t="shared" si="8"/>
        <v>0.16211469938666095</v>
      </c>
    </row>
    <row r="32" spans="1:11" ht="12.75">
      <c r="A32" s="9">
        <v>0.21</v>
      </c>
      <c r="B32" s="10">
        <f t="shared" si="9"/>
        <v>0.95</v>
      </c>
      <c r="C32" s="11">
        <f t="shared" si="0"/>
        <v>0.9</v>
      </c>
      <c r="D32" s="12">
        <f t="shared" si="1"/>
        <v>0.21</v>
      </c>
      <c r="E32" s="9">
        <f t="shared" si="2"/>
        <v>0.917315744341052</v>
      </c>
      <c r="F32" s="12">
        <f t="shared" si="3"/>
        <v>-0.017315744341051986</v>
      </c>
      <c r="G32" s="10">
        <f t="shared" si="4"/>
        <v>0.011059518016788993</v>
      </c>
      <c r="H32" s="10">
        <f t="shared" si="5"/>
        <v>0.9828951298530633</v>
      </c>
      <c r="I32" s="12">
        <f t="shared" si="6"/>
        <v>0.21</v>
      </c>
      <c r="J32" s="13">
        <f t="shared" si="7"/>
        <v>56.315610954148006</v>
      </c>
      <c r="K32" s="14">
        <f t="shared" si="8"/>
        <v>0.1613919226986762</v>
      </c>
    </row>
    <row r="33" spans="1:11" ht="12.75">
      <c r="A33" s="9">
        <v>0.22</v>
      </c>
      <c r="B33" s="10">
        <f t="shared" si="9"/>
        <v>0.95</v>
      </c>
      <c r="C33" s="11">
        <f t="shared" si="0"/>
        <v>0.9</v>
      </c>
      <c r="D33" s="12">
        <f t="shared" si="1"/>
        <v>0.22</v>
      </c>
      <c r="E33" s="9">
        <f t="shared" si="2"/>
        <v>0.9420029677440375</v>
      </c>
      <c r="F33" s="12">
        <f t="shared" si="3"/>
        <v>-0.042002967744037445</v>
      </c>
      <c r="G33" s="10">
        <f t="shared" si="4"/>
        <v>0.010999513777154654</v>
      </c>
      <c r="H33" s="10">
        <f t="shared" si="5"/>
        <v>1.0245886280149166</v>
      </c>
      <c r="I33" s="12">
        <f t="shared" si="6"/>
        <v>0.22</v>
      </c>
      <c r="J33" s="13">
        <f t="shared" si="7"/>
        <v>58.70446684577445</v>
      </c>
      <c r="K33" s="14">
        <f t="shared" si="8"/>
        <v>0.15964538574896894</v>
      </c>
    </row>
    <row r="34" spans="1:11" ht="12.75">
      <c r="A34" s="9">
        <v>0.23</v>
      </c>
      <c r="B34" s="10">
        <f t="shared" si="9"/>
        <v>0.95</v>
      </c>
      <c r="C34" s="11">
        <f t="shared" si="0"/>
        <v>0.9</v>
      </c>
      <c r="D34" s="12">
        <f t="shared" si="1"/>
        <v>0.23</v>
      </c>
      <c r="E34" s="9">
        <f t="shared" si="2"/>
        <v>0.9649323311435954</v>
      </c>
      <c r="F34" s="12">
        <f t="shared" si="3"/>
        <v>-0.06493233114359542</v>
      </c>
      <c r="G34" s="10">
        <f t="shared" si="4"/>
        <v>0.010906753304092374</v>
      </c>
      <c r="H34" s="10">
        <f t="shared" si="5"/>
        <v>1.0660559149936875</v>
      </c>
      <c r="I34" s="12">
        <f t="shared" si="6"/>
        <v>0.23</v>
      </c>
      <c r="J34" s="13">
        <f t="shared" si="7"/>
        <v>61.08036182163985</v>
      </c>
      <c r="K34" s="14">
        <f t="shared" si="8"/>
        <v>0.15696411464613733</v>
      </c>
    </row>
    <row r="35" spans="1:11" ht="12.75">
      <c r="A35" s="9">
        <v>0.24</v>
      </c>
      <c r="B35" s="10">
        <f t="shared" si="9"/>
        <v>0.95</v>
      </c>
      <c r="C35" s="11">
        <f t="shared" si="0"/>
        <v>0.9</v>
      </c>
      <c r="D35" s="12">
        <f t="shared" si="1"/>
        <v>0.24</v>
      </c>
      <c r="E35" s="9">
        <f t="shared" si="2"/>
        <v>0.9860303602987823</v>
      </c>
      <c r="F35" s="12">
        <f t="shared" si="3"/>
        <v>-0.0860303602987823</v>
      </c>
      <c r="G35" s="10">
        <f t="shared" si="4"/>
        <v>0.010783852789379829</v>
      </c>
      <c r="H35" s="10">
        <f t="shared" si="5"/>
        <v>1.1071735024098512</v>
      </c>
      <c r="I35" s="12">
        <f t="shared" si="6"/>
        <v>0.24</v>
      </c>
      <c r="J35" s="13">
        <f t="shared" si="7"/>
        <v>63.43622053532379</v>
      </c>
      <c r="K35" s="14">
        <f t="shared" si="8"/>
        <v>0.15344660915708846</v>
      </c>
    </row>
    <row r="36" spans="1:11" ht="12.75">
      <c r="A36" s="9">
        <v>0.25</v>
      </c>
      <c r="B36" s="10">
        <f t="shared" si="9"/>
        <v>0.95</v>
      </c>
      <c r="C36" s="11">
        <f t="shared" si="0"/>
        <v>0.9</v>
      </c>
      <c r="D36" s="12">
        <f t="shared" si="1"/>
        <v>0.25</v>
      </c>
      <c r="E36" s="9">
        <f t="shared" si="2"/>
        <v>1.0052520385355086</v>
      </c>
      <c r="F36" s="12">
        <f t="shared" si="3"/>
        <v>-0.10525203853550857</v>
      </c>
      <c r="G36" s="10">
        <f t="shared" si="4"/>
        <v>0.010633492734329102</v>
      </c>
      <c r="H36" s="10">
        <f t="shared" si="5"/>
        <v>1.14782776471759</v>
      </c>
      <c r="I36" s="12">
        <f t="shared" si="6"/>
        <v>0.25</v>
      </c>
      <c r="J36" s="13">
        <f t="shared" si="7"/>
        <v>65.76553273782984</v>
      </c>
      <c r="K36" s="14">
        <f t="shared" si="8"/>
        <v>0.14919740582109384</v>
      </c>
    </row>
    <row r="37" spans="1:11" ht="12.75">
      <c r="A37" s="9">
        <v>0.26</v>
      </c>
      <c r="B37" s="10">
        <f t="shared" si="9"/>
        <v>0.95</v>
      </c>
      <c r="C37" s="11">
        <f t="shared" si="0"/>
        <v>0.9</v>
      </c>
      <c r="D37" s="12">
        <f t="shared" si="1"/>
        <v>0.26</v>
      </c>
      <c r="E37" s="9">
        <f t="shared" si="2"/>
        <v>1.022579204434797</v>
      </c>
      <c r="F37" s="12">
        <f t="shared" si="3"/>
        <v>-0.12257920443479697</v>
      </c>
      <c r="G37" s="10">
        <f t="shared" si="4"/>
        <v>0.010458379585136535</v>
      </c>
      <c r="H37" s="10">
        <f t="shared" si="5"/>
        <v>1.187915181646592</v>
      </c>
      <c r="I37" s="12">
        <f t="shared" si="6"/>
        <v>0.26</v>
      </c>
      <c r="J37" s="13">
        <f t="shared" si="7"/>
        <v>68.06236716844492</v>
      </c>
      <c r="K37" s="14">
        <f t="shared" si="8"/>
        <v>0.14432387983000344</v>
      </c>
    </row>
    <row r="38" spans="1:11" ht="12.75">
      <c r="A38" s="9">
        <v>0.27</v>
      </c>
      <c r="B38" s="10">
        <f t="shared" si="9"/>
        <v>0.95</v>
      </c>
      <c r="C38" s="11">
        <f t="shared" si="0"/>
        <v>0.9</v>
      </c>
      <c r="D38" s="12">
        <f t="shared" si="1"/>
        <v>0.27</v>
      </c>
      <c r="E38" s="9">
        <f t="shared" si="2"/>
        <v>1.0380184624898903</v>
      </c>
      <c r="F38" s="12">
        <f t="shared" si="3"/>
        <v>-0.13801846248989025</v>
      </c>
      <c r="G38" s="10">
        <f t="shared" si="4"/>
        <v>0.01026121035300812</v>
      </c>
      <c r="H38" s="10">
        <f t="shared" si="5"/>
        <v>1.22734243601219</v>
      </c>
      <c r="I38" s="12">
        <f t="shared" si="6"/>
        <v>0.27</v>
      </c>
      <c r="J38" s="13">
        <f t="shared" si="7"/>
        <v>70.32137715883442</v>
      </c>
      <c r="K38" s="14">
        <f t="shared" si="8"/>
        <v>0.13893337182050464</v>
      </c>
    </row>
    <row r="39" spans="1:11" ht="12.75">
      <c r="A39" s="9">
        <v>0.28</v>
      </c>
      <c r="B39" s="10">
        <f t="shared" si="9"/>
        <v>0.95</v>
      </c>
      <c r="C39" s="11">
        <f t="shared" si="0"/>
        <v>0.9</v>
      </c>
      <c r="D39" s="12">
        <f t="shared" si="1"/>
        <v>0.28</v>
      </c>
      <c r="E39" s="9">
        <f t="shared" si="2"/>
        <v>1.0515987226518337</v>
      </c>
      <c r="F39" s="12">
        <f t="shared" si="3"/>
        <v>-0.15159872265183372</v>
      </c>
      <c r="G39" s="10">
        <f t="shared" si="4"/>
        <v>0.010044640749219787</v>
      </c>
      <c r="H39" s="10">
        <f t="shared" si="5"/>
        <v>1.2660263781462024</v>
      </c>
      <c r="I39" s="12">
        <f t="shared" si="6"/>
        <v>0.28</v>
      </c>
      <c r="J39" s="13">
        <f t="shared" si="7"/>
        <v>72.53779859508417</v>
      </c>
      <c r="K39" s="14">
        <f t="shared" si="8"/>
        <v>0.13313069886687995</v>
      </c>
    </row>
    <row r="40" spans="1:11" ht="12.75">
      <c r="A40" s="9">
        <v>0.29</v>
      </c>
      <c r="B40" s="10">
        <f t="shared" si="9"/>
        <v>0.95</v>
      </c>
      <c r="C40" s="11">
        <f t="shared" si="0"/>
        <v>0.9</v>
      </c>
      <c r="D40" s="12">
        <f t="shared" si="1"/>
        <v>0.29</v>
      </c>
      <c r="E40" s="9">
        <f t="shared" si="2"/>
        <v>1.063368486201033</v>
      </c>
      <c r="F40" s="12">
        <f t="shared" si="3"/>
        <v>-0.16336848620103306</v>
      </c>
      <c r="G40" s="10">
        <f t="shared" si="4"/>
        <v>0.009811257197504027</v>
      </c>
      <c r="H40" s="10">
        <f t="shared" si="5"/>
        <v>1.3038938701995009</v>
      </c>
      <c r="I40" s="12">
        <f t="shared" si="6"/>
        <v>0.29</v>
      </c>
      <c r="J40" s="13">
        <f t="shared" si="7"/>
        <v>74.70744099691564</v>
      </c>
      <c r="K40" s="14">
        <f t="shared" si="8"/>
        <v>0.12701608310626067</v>
      </c>
    </row>
    <row r="41" spans="1:11" ht="12.75">
      <c r="A41" s="9">
        <v>0.3</v>
      </c>
      <c r="B41" s="10">
        <f t="shared" si="9"/>
        <v>0.95</v>
      </c>
      <c r="C41" s="11">
        <f t="shared" si="0"/>
        <v>0.9</v>
      </c>
      <c r="D41" s="12">
        <f t="shared" si="1"/>
        <v>0.3</v>
      </c>
      <c r="E41" s="9">
        <f t="shared" si="2"/>
        <v>1.073392990695532</v>
      </c>
      <c r="F41" s="12">
        <f t="shared" si="3"/>
        <v>-0.17339299069553193</v>
      </c>
      <c r="G41" s="10">
        <f t="shared" si="4"/>
        <v>0.009563552925081839</v>
      </c>
      <c r="H41" s="10">
        <f t="shared" si="5"/>
        <v>1.3408815249335153</v>
      </c>
      <c r="I41" s="12">
        <f t="shared" si="6"/>
        <v>0.3</v>
      </c>
      <c r="J41" s="13">
        <f t="shared" si="7"/>
        <v>76.82667255157651</v>
      </c>
      <c r="K41" s="14">
        <f t="shared" si="8"/>
        <v>0.12068350803483521</v>
      </c>
    </row>
    <row r="42" spans="1:11" ht="12.75">
      <c r="A42" s="9">
        <v>0.31</v>
      </c>
      <c r="B42" s="10">
        <f t="shared" si="9"/>
        <v>0.95</v>
      </c>
      <c r="C42" s="11">
        <f t="shared" si="0"/>
        <v>0.9</v>
      </c>
      <c r="D42" s="12">
        <f t="shared" si="1"/>
        <v>0.31</v>
      </c>
      <c r="E42" s="9">
        <f t="shared" si="2"/>
        <v>1.0817513171079636</v>
      </c>
      <c r="F42" s="12">
        <f t="shared" si="3"/>
        <v>-0.18175131710796355</v>
      </c>
      <c r="G42" s="10">
        <f t="shared" si="4"/>
        <v>0.009303908186356177</v>
      </c>
      <c r="H42" s="10">
        <f t="shared" si="5"/>
        <v>1.37693535437684</v>
      </c>
      <c r="I42" s="12">
        <f t="shared" si="6"/>
        <v>0.31</v>
      </c>
      <c r="J42" s="13">
        <f t="shared" si="7"/>
        <v>78.89239998339418</v>
      </c>
      <c r="K42" s="14">
        <f t="shared" si="8"/>
        <v>0.11421949259922197</v>
      </c>
    </row>
    <row r="43" spans="1:11" ht="12.75">
      <c r="A43" s="9">
        <v>0.32</v>
      </c>
      <c r="B43" s="10">
        <f t="shared" si="9"/>
        <v>0.95</v>
      </c>
      <c r="C43" s="11">
        <f t="shared" si="0"/>
        <v>0.9</v>
      </c>
      <c r="D43" s="12">
        <f t="shared" si="1"/>
        <v>0.32</v>
      </c>
      <c r="E43" s="9">
        <f t="shared" si="2"/>
        <v>1.0885335490679588</v>
      </c>
      <c r="F43" s="12">
        <f t="shared" si="3"/>
        <v>-0.18853354906795883</v>
      </c>
      <c r="G43" s="10">
        <f t="shared" si="4"/>
        <v>0.009034574544830521</v>
      </c>
      <c r="H43" s="10">
        <f t="shared" si="5"/>
        <v>1.4120103439267477</v>
      </c>
      <c r="I43" s="12">
        <f t="shared" si="6"/>
        <v>0.32</v>
      </c>
      <c r="J43" s="13">
        <f t="shared" si="7"/>
        <v>80.90204415164712</v>
      </c>
      <c r="K43" s="14">
        <f t="shared" si="8"/>
        <v>0.10770225734344845</v>
      </c>
    </row>
    <row r="44" spans="1:11" ht="12.75">
      <c r="A44" s="9">
        <v>0.33</v>
      </c>
      <c r="B44" s="10">
        <f t="shared" si="9"/>
        <v>0.95</v>
      </c>
      <c r="C44" s="11">
        <f t="shared" si="0"/>
        <v>0.9</v>
      </c>
      <c r="D44" s="12">
        <f t="shared" si="1"/>
        <v>0.33</v>
      </c>
      <c r="E44" s="9">
        <f t="shared" si="2"/>
        <v>1.0938380587679506</v>
      </c>
      <c r="F44" s="12">
        <f t="shared" si="3"/>
        <v>-0.19383805876795057</v>
      </c>
      <c r="G44" s="10">
        <f t="shared" si="4"/>
        <v>0.008757663032304876</v>
      </c>
      <c r="H44" s="10">
        <f t="shared" si="5"/>
        <v>1.4460699671947952</v>
      </c>
      <c r="I44" s="12">
        <f t="shared" si="6"/>
        <v>0.33</v>
      </c>
      <c r="J44" s="13">
        <f t="shared" si="7"/>
        <v>82.8535122533305</v>
      </c>
      <c r="K44" s="14">
        <f t="shared" si="8"/>
        <v>0.10120124522847357</v>
      </c>
    </row>
    <row r="45" spans="1:11" ht="12.75">
      <c r="A45" s="9">
        <v>0.34</v>
      </c>
      <c r="B45" s="10">
        <f t="shared" si="9"/>
        <v>0.95</v>
      </c>
      <c r="C45" s="11">
        <f t="shared" si="0"/>
        <v>0.9</v>
      </c>
      <c r="D45" s="12">
        <f t="shared" si="1"/>
        <v>0.34</v>
      </c>
      <c r="E45" s="9">
        <f t="shared" si="2"/>
        <v>1.0977689778430415</v>
      </c>
      <c r="F45" s="12">
        <f t="shared" si="3"/>
        <v>-0.19776897784304148</v>
      </c>
      <c r="G45" s="10">
        <f t="shared" si="4"/>
        <v>0.008475135921100531</v>
      </c>
      <c r="H45" s="10">
        <f t="shared" si="5"/>
        <v>1.479085656213542</v>
      </c>
      <c r="I45" s="12">
        <f t="shared" si="6"/>
        <v>0.34</v>
      </c>
      <c r="J45" s="13">
        <f t="shared" si="7"/>
        <v>84.74516746830837</v>
      </c>
      <c r="K45" s="14">
        <f t="shared" si="8"/>
        <v>0.09477695215864912</v>
      </c>
    </row>
    <row r="46" spans="1:11" ht="12.75">
      <c r="A46" s="9">
        <v>0.35</v>
      </c>
      <c r="B46" s="10">
        <f t="shared" si="9"/>
        <v>0.95</v>
      </c>
      <c r="C46" s="11">
        <f t="shared" si="0"/>
        <v>0.9</v>
      </c>
      <c r="D46" s="12">
        <f t="shared" si="1"/>
        <v>0.35</v>
      </c>
      <c r="E46" s="9">
        <f t="shared" si="2"/>
        <v>1.1004338954797772</v>
      </c>
      <c r="F46" s="12">
        <f t="shared" si="3"/>
        <v>-0.2004338954797772</v>
      </c>
      <c r="G46" s="10">
        <f t="shared" si="4"/>
        <v>0.00818880178470085</v>
      </c>
      <c r="H46" s="10">
        <f t="shared" si="5"/>
        <v>1.5110362406252171</v>
      </c>
      <c r="I46" s="12">
        <f t="shared" si="6"/>
        <v>0.35</v>
      </c>
      <c r="J46" s="13">
        <f t="shared" si="7"/>
        <v>86.57579682726607</v>
      </c>
      <c r="K46" s="14">
        <f t="shared" si="8"/>
        <v>0.0884810183259036</v>
      </c>
    </row>
    <row r="47" spans="1:11" ht="12.75">
      <c r="A47" s="9">
        <v>0.36</v>
      </c>
      <c r="B47" s="10">
        <f t="shared" si="9"/>
        <v>0.95</v>
      </c>
      <c r="C47" s="11">
        <f t="shared" si="0"/>
        <v>0.9</v>
      </c>
      <c r="D47" s="12">
        <f t="shared" si="1"/>
        <v>0.36</v>
      </c>
      <c r="E47" s="9">
        <f t="shared" si="2"/>
        <v>1.101941810986793</v>
      </c>
      <c r="F47" s="12">
        <f t="shared" si="3"/>
        <v>-0.20194181098679287</v>
      </c>
      <c r="G47" s="10">
        <f t="shared" si="4"/>
        <v>0.007900313483291146</v>
      </c>
      <c r="H47" s="10">
        <f t="shared" si="5"/>
        <v>1.5419073682493967</v>
      </c>
      <c r="I47" s="12">
        <f t="shared" si="6"/>
        <v>0.36</v>
      </c>
      <c r="J47" s="13">
        <f t="shared" si="7"/>
        <v>88.34457801276146</v>
      </c>
      <c r="K47" s="14">
        <f t="shared" si="8"/>
        <v>0.08235653066067175</v>
      </c>
    </row>
    <row r="48" spans="1:11" ht="12.75">
      <c r="A48" s="9">
        <v>0.37</v>
      </c>
      <c r="B48" s="10">
        <f t="shared" si="9"/>
        <v>0.95</v>
      </c>
      <c r="C48" s="11">
        <f t="shared" si="0"/>
        <v>0.9</v>
      </c>
      <c r="D48" s="12">
        <f t="shared" si="1"/>
        <v>0.37</v>
      </c>
      <c r="E48" s="9">
        <f t="shared" si="2"/>
        <v>1.1024013546669937</v>
      </c>
      <c r="F48" s="12">
        <f t="shared" si="3"/>
        <v>-0.20240135466699372</v>
      </c>
      <c r="G48" s="10">
        <f t="shared" si="4"/>
        <v>0.007611168690909726</v>
      </c>
      <c r="H48" s="10">
        <f t="shared" si="5"/>
        <v>1.5716909180563257</v>
      </c>
      <c r="I48" s="12">
        <f t="shared" si="6"/>
        <v>0.37</v>
      </c>
      <c r="J48" s="13">
        <f t="shared" si="7"/>
        <v>90.05104572515235</v>
      </c>
      <c r="K48" s="14">
        <f t="shared" si="8"/>
        <v>0.07643848832633876</v>
      </c>
    </row>
    <row r="49" spans="1:11" ht="12.75">
      <c r="A49" s="9">
        <v>0.38</v>
      </c>
      <c r="B49" s="10">
        <f t="shared" si="9"/>
        <v>0.95</v>
      </c>
      <c r="C49" s="11">
        <f t="shared" si="0"/>
        <v>0.9</v>
      </c>
      <c r="D49" s="12">
        <f t="shared" si="1"/>
        <v>0.38</v>
      </c>
      <c r="E49" s="9">
        <f t="shared" si="2"/>
        <v>1.1019192794266122</v>
      </c>
      <c r="F49" s="12">
        <f t="shared" si="3"/>
        <v>-0.20191927942661214</v>
      </c>
      <c r="G49" s="10">
        <f t="shared" si="4"/>
        <v>0.007322712577443137</v>
      </c>
      <c r="H49" s="10">
        <f t="shared" si="5"/>
        <v>1.6003844151275601</v>
      </c>
      <c r="I49" s="12">
        <f t="shared" si="6"/>
        <v>0.38</v>
      </c>
      <c r="J49" s="13">
        <f t="shared" si="7"/>
        <v>91.69505816238886</v>
      </c>
      <c r="K49" s="14">
        <f t="shared" si="8"/>
        <v>0.07075438666948804</v>
      </c>
    </row>
    <row r="50" spans="1:11" ht="12.75">
      <c r="A50" s="9">
        <v>0.39</v>
      </c>
      <c r="B50" s="10">
        <f t="shared" si="9"/>
        <v>0.95</v>
      </c>
      <c r="C50" s="11">
        <f t="shared" si="0"/>
        <v>0.9</v>
      </c>
      <c r="D50" s="12">
        <f t="shared" si="1"/>
        <v>0.39</v>
      </c>
      <c r="E50" s="9">
        <f t="shared" si="2"/>
        <v>1.100599216297649</v>
      </c>
      <c r="F50" s="12">
        <f t="shared" si="3"/>
        <v>-0.20059921629764899</v>
      </c>
      <c r="G50" s="10">
        <f t="shared" si="4"/>
        <v>0.0070361422684464955</v>
      </c>
      <c r="H50" s="10">
        <f t="shared" si="5"/>
        <v>1.6279904557275147</v>
      </c>
      <c r="I50" s="12">
        <f t="shared" si="6"/>
        <v>0.39</v>
      </c>
      <c r="J50" s="13">
        <f t="shared" si="7"/>
        <v>93.27676407911657</v>
      </c>
      <c r="K50" s="14">
        <f t="shared" si="8"/>
        <v>0.06532487973979069</v>
      </c>
    </row>
    <row r="51" spans="1:11" ht="12.75">
      <c r="A51" s="9">
        <v>0.4</v>
      </c>
      <c r="B51" s="10">
        <f t="shared" si="9"/>
        <v>0.95</v>
      </c>
      <c r="C51" s="11">
        <f t="shared" si="0"/>
        <v>0.9</v>
      </c>
      <c r="D51" s="12">
        <f t="shared" si="1"/>
        <v>0.4</v>
      </c>
      <c r="E51" s="9">
        <f t="shared" si="2"/>
        <v>1.0985406799286395</v>
      </c>
      <c r="F51" s="12">
        <f t="shared" si="3"/>
        <v>-0.19854067992863944</v>
      </c>
      <c r="G51" s="10">
        <f t="shared" si="4"/>
        <v>0.006752512725691296</v>
      </c>
      <c r="H51" s="10">
        <f t="shared" si="5"/>
        <v>1.6545161491881766</v>
      </c>
      <c r="I51" s="12">
        <f t="shared" si="6"/>
        <v>0.4</v>
      </c>
      <c r="J51" s="13">
        <f t="shared" si="7"/>
        <v>94.79657080910103</v>
      </c>
      <c r="K51" s="14">
        <f t="shared" si="8"/>
        <v>0.060164486891966906</v>
      </c>
    </row>
    <row r="52" spans="1:11" ht="12.75">
      <c r="A52" s="9">
        <v>0.41</v>
      </c>
      <c r="B52" s="10">
        <f t="shared" si="9"/>
        <v>0.95</v>
      </c>
      <c r="C52" s="11">
        <f t="shared" si="0"/>
        <v>0.9</v>
      </c>
      <c r="D52" s="12">
        <f t="shared" si="1"/>
        <v>0.41</v>
      </c>
      <c r="E52" s="9">
        <f t="shared" si="2"/>
        <v>1.0958383049837184</v>
      </c>
      <c r="F52" s="12">
        <f t="shared" si="3"/>
        <v>-0.19583830498371835</v>
      </c>
      <c r="G52" s="10">
        <f t="shared" si="4"/>
        <v>0.006472743718571699</v>
      </c>
      <c r="H52" s="10">
        <f t="shared" si="5"/>
        <v>1.6799725819630147</v>
      </c>
      <c r="I52" s="12">
        <f t="shared" si="6"/>
        <v>0.41</v>
      </c>
      <c r="J52" s="13">
        <f t="shared" si="7"/>
        <v>96.25511355785035</v>
      </c>
      <c r="K52" s="14">
        <f t="shared" si="8"/>
        <v>0.05528231463950524</v>
      </c>
    </row>
    <row r="53" spans="1:11" ht="12.75">
      <c r="A53" s="9">
        <v>0.42</v>
      </c>
      <c r="B53" s="10">
        <f t="shared" si="9"/>
        <v>0.95</v>
      </c>
      <c r="C53" s="11">
        <f t="shared" si="0"/>
        <v>0.9</v>
      </c>
      <c r="D53" s="12">
        <f t="shared" si="1"/>
        <v>0.42</v>
      </c>
      <c r="E53" s="9">
        <f t="shared" si="2"/>
        <v>1.0925812910687158</v>
      </c>
      <c r="F53" s="12">
        <f t="shared" si="3"/>
        <v>-0.1925812910687158</v>
      </c>
      <c r="G53" s="10">
        <f t="shared" si="4"/>
        <v>0.006197627588473534</v>
      </c>
      <c r="H53" s="10">
        <f t="shared" si="5"/>
        <v>1.7043743079625324</v>
      </c>
      <c r="I53" s="12">
        <f t="shared" si="6"/>
        <v>0.42</v>
      </c>
      <c r="J53" s="13">
        <f t="shared" si="7"/>
        <v>97.65322620106183</v>
      </c>
      <c r="K53" s="14">
        <f t="shared" si="8"/>
        <v>0.050682770503676214</v>
      </c>
    </row>
    <row r="54" spans="1:11" ht="12.75">
      <c r="A54" s="9">
        <v>0.43</v>
      </c>
      <c r="B54" s="10">
        <f t="shared" si="9"/>
        <v>0.95</v>
      </c>
      <c r="C54" s="11">
        <f t="shared" si="0"/>
        <v>0.9</v>
      </c>
      <c r="D54" s="12">
        <f t="shared" si="1"/>
        <v>0.43</v>
      </c>
      <c r="E54" s="9">
        <f t="shared" si="2"/>
        <v>1.088853032015954</v>
      </c>
      <c r="F54" s="12">
        <f t="shared" si="3"/>
        <v>-0.18885303201595394</v>
      </c>
      <c r="G54" s="10">
        <f t="shared" si="4"/>
        <v>0.0059278375427364565</v>
      </c>
      <c r="H54" s="10">
        <f t="shared" si="5"/>
        <v>1.7277388681608705</v>
      </c>
      <c r="I54" s="12">
        <f t="shared" si="6"/>
        <v>0.43</v>
      </c>
      <c r="J54" s="13">
        <f t="shared" si="7"/>
        <v>98.99191376017211</v>
      </c>
      <c r="K54" s="14">
        <f t="shared" si="8"/>
        <v>0.0463662508426935</v>
      </c>
    </row>
    <row r="55" spans="1:11" ht="12.75">
      <c r="A55" s="9">
        <v>0.44</v>
      </c>
      <c r="B55" s="10">
        <f t="shared" si="9"/>
        <v>0.95</v>
      </c>
      <c r="C55" s="11">
        <f t="shared" si="0"/>
        <v>0.9</v>
      </c>
      <c r="D55" s="12">
        <f t="shared" si="1"/>
        <v>0.44</v>
      </c>
      <c r="E55" s="9">
        <f t="shared" si="2"/>
        <v>1.084730904829328</v>
      </c>
      <c r="F55" s="12">
        <f t="shared" si="3"/>
        <v>-0.18473090482932808</v>
      </c>
      <c r="G55" s="10">
        <f t="shared" si="4"/>
        <v>0.00566393625012313</v>
      </c>
      <c r="H55" s="10">
        <f t="shared" si="5"/>
        <v>1.7500863414699837</v>
      </c>
      <c r="I55" s="12">
        <f t="shared" si="6"/>
        <v>0.44</v>
      </c>
      <c r="J55" s="13">
        <f t="shared" si="7"/>
        <v>100.27232666940318</v>
      </c>
      <c r="K55" s="14">
        <f t="shared" si="8"/>
        <v>0.042329789389082974</v>
      </c>
    </row>
    <row r="56" spans="1:11" ht="12.75">
      <c r="A56" s="9">
        <v>0.45</v>
      </c>
      <c r="B56" s="10">
        <f t="shared" si="9"/>
        <v>0.95</v>
      </c>
      <c r="C56" s="11">
        <f t="shared" si="0"/>
        <v>0.9</v>
      </c>
      <c r="D56" s="12">
        <f t="shared" si="1"/>
        <v>0.45</v>
      </c>
      <c r="E56" s="9">
        <f t="shared" si="2"/>
        <v>1.0802861940452089</v>
      </c>
      <c r="F56" s="12">
        <f t="shared" si="3"/>
        <v>-0.18028619404520885</v>
      </c>
      <c r="G56" s="10">
        <f t="shared" si="4"/>
        <v>0.00540638454434426</v>
      </c>
      <c r="H56" s="10">
        <f t="shared" si="5"/>
        <v>1.7714389280180478</v>
      </c>
      <c r="I56" s="12">
        <f t="shared" si="6"/>
        <v>0.45</v>
      </c>
      <c r="J56" s="13">
        <f t="shared" si="7"/>
        <v>101.49573689942979</v>
      </c>
      <c r="K56" s="14">
        <f t="shared" si="8"/>
        <v>0.03856765737362767</v>
      </c>
    </row>
    <row r="57" spans="1:11" ht="12.75">
      <c r="A57" s="9">
        <v>0.46</v>
      </c>
      <c r="B57" s="10">
        <f t="shared" si="9"/>
        <v>0.95</v>
      </c>
      <c r="C57" s="11">
        <f t="shared" si="0"/>
        <v>0.9</v>
      </c>
      <c r="D57" s="12">
        <f t="shared" si="1"/>
        <v>0.46</v>
      </c>
      <c r="E57" s="9">
        <f t="shared" si="2"/>
        <v>1.075584128449436</v>
      </c>
      <c r="F57" s="12">
        <f t="shared" si="3"/>
        <v>-0.17558412844943605</v>
      </c>
      <c r="G57" s="10">
        <f t="shared" si="4"/>
        <v>0.005155550075130779</v>
      </c>
      <c r="H57" s="10">
        <f t="shared" si="5"/>
        <v>1.791820565239462</v>
      </c>
      <c r="I57" s="12">
        <f t="shared" si="6"/>
        <v>0.46</v>
      </c>
      <c r="J57" s="13">
        <f t="shared" si="7"/>
        <v>102.66351596100814</v>
      </c>
      <c r="K57" s="14">
        <f t="shared" si="8"/>
        <v>0.035071909633590304</v>
      </c>
    </row>
    <row r="58" spans="1:11" ht="12.75">
      <c r="A58" s="9">
        <v>0.47</v>
      </c>
      <c r="B58" s="10">
        <f t="shared" si="9"/>
        <v>0.95</v>
      </c>
      <c r="C58" s="11">
        <f t="shared" si="0"/>
        <v>0.9</v>
      </c>
      <c r="D58" s="12">
        <f t="shared" si="1"/>
        <v>0.47</v>
      </c>
      <c r="E58" s="9">
        <f t="shared" si="2"/>
        <v>1.0706840087821121</v>
      </c>
      <c r="F58" s="12">
        <f t="shared" si="3"/>
        <v>-0.1706840087821121</v>
      </c>
      <c r="G58" s="10">
        <f t="shared" si="4"/>
        <v>0.0049117157768706204</v>
      </c>
      <c r="H58" s="10">
        <f t="shared" si="5"/>
        <v>1.811256576578699</v>
      </c>
      <c r="I58" s="12">
        <f t="shared" si="6"/>
        <v>0.47</v>
      </c>
      <c r="J58" s="13">
        <f t="shared" si="7"/>
        <v>103.77711477723639</v>
      </c>
      <c r="K58" s="14">
        <f t="shared" si="8"/>
        <v>0.03183287399610651</v>
      </c>
    </row>
    <row r="59" spans="1:11" ht="12.75">
      <c r="A59" s="9">
        <v>0.48</v>
      </c>
      <c r="B59" s="10">
        <f t="shared" si="9"/>
        <v>0.95</v>
      </c>
      <c r="C59" s="11">
        <f t="shared" si="0"/>
        <v>0.9</v>
      </c>
      <c r="D59" s="12">
        <f t="shared" si="1"/>
        <v>0.48</v>
      </c>
      <c r="E59" s="9">
        <f t="shared" si="2"/>
        <v>1.0656394070698023</v>
      </c>
      <c r="F59" s="12">
        <f t="shared" si="3"/>
        <v>-0.1656394070698023</v>
      </c>
      <c r="G59" s="10">
        <f t="shared" si="4"/>
        <v>0.004675088052485188</v>
      </c>
      <c r="H59" s="10">
        <f t="shared" si="5"/>
        <v>1.829773352120239</v>
      </c>
      <c r="I59" s="12">
        <f t="shared" si="6"/>
        <v>0.48</v>
      </c>
      <c r="J59" s="13">
        <f t="shared" si="7"/>
        <v>104.83804538504045</v>
      </c>
      <c r="K59" s="14">
        <f t="shared" si="8"/>
        <v>0.028839583529857226</v>
      </c>
    </row>
    <row r="60" spans="1:11" ht="12.75">
      <c r="A60" s="9">
        <v>0.49</v>
      </c>
      <c r="B60" s="10">
        <f t="shared" si="9"/>
        <v>0.95</v>
      </c>
      <c r="C60" s="11">
        <f t="shared" si="0"/>
        <v>0.9</v>
      </c>
      <c r="D60" s="12">
        <f t="shared" si="1"/>
        <v>0.49</v>
      </c>
      <c r="E60" s="9">
        <f t="shared" si="2"/>
        <v>1.0604984203939496</v>
      </c>
      <c r="F60" s="12">
        <f t="shared" si="3"/>
        <v>-0.16049842039394957</v>
      </c>
      <c r="G60" s="10">
        <f t="shared" si="4"/>
        <v>0.004445804594779545</v>
      </c>
      <c r="H60" s="10">
        <f t="shared" si="5"/>
        <v>1.847398060071064</v>
      </c>
      <c r="I60" s="12">
        <f t="shared" si="6"/>
        <v>0.49</v>
      </c>
      <c r="J60" s="13">
        <f t="shared" si="7"/>
        <v>105.84786440437723</v>
      </c>
      <c r="K60" s="14">
        <f t="shared" si="8"/>
        <v>0.026080153024103568</v>
      </c>
    </row>
    <row r="61" spans="1:11" ht="12.75">
      <c r="A61" s="9">
        <v>0.5</v>
      </c>
      <c r="B61" s="10">
        <f t="shared" si="9"/>
        <v>0.95</v>
      </c>
      <c r="C61" s="11">
        <f t="shared" si="0"/>
        <v>0.9</v>
      </c>
      <c r="D61" s="12">
        <f t="shared" si="1"/>
        <v>0.5</v>
      </c>
      <c r="E61" s="9">
        <f t="shared" si="2"/>
        <v>1.0553039641131816</v>
      </c>
      <c r="F61" s="12">
        <f t="shared" si="3"/>
        <v>-0.1553039641131816</v>
      </c>
      <c r="G61" s="10">
        <f t="shared" si="4"/>
        <v>0.004223941788903571</v>
      </c>
      <c r="H61" s="10">
        <f t="shared" si="5"/>
        <v>1.8641583877290153</v>
      </c>
      <c r="I61" s="12">
        <f t="shared" si="6"/>
        <v>0.5</v>
      </c>
      <c r="J61" s="13">
        <f t="shared" si="7"/>
        <v>106.80815819684963</v>
      </c>
      <c r="K61" s="14">
        <f t="shared" si="8"/>
        <v>0.023542102349462565</v>
      </c>
    </row>
    <row r="62" spans="1:11" ht="12.75">
      <c r="A62" s="9">
        <v>0.51</v>
      </c>
      <c r="B62" s="10">
        <f t="shared" si="9"/>
        <v>0.95</v>
      </c>
      <c r="C62" s="11">
        <f t="shared" si="0"/>
        <v>0.9</v>
      </c>
      <c r="D62" s="12">
        <f t="shared" si="1"/>
        <v>0.51</v>
      </c>
      <c r="E62" s="9">
        <f t="shared" si="2"/>
        <v>1.050094091714575</v>
      </c>
      <c r="F62" s="12">
        <f t="shared" si="3"/>
        <v>-0.15009409171457488</v>
      </c>
      <c r="G62" s="10">
        <f t="shared" si="4"/>
        <v>0.004009521657882749</v>
      </c>
      <c r="H62" s="10">
        <f t="shared" si="5"/>
        <v>1.8800823103578388</v>
      </c>
      <c r="I62" s="12">
        <f t="shared" si="6"/>
        <v>0.51</v>
      </c>
      <c r="J62" s="13">
        <f t="shared" si="7"/>
        <v>107.72052962325279</v>
      </c>
      <c r="K62" s="14">
        <f t="shared" si="8"/>
        <v>0.02121263024907818</v>
      </c>
    </row>
    <row r="63" spans="1:11" ht="12.75">
      <c r="A63" s="9">
        <v>0.52</v>
      </c>
      <c r="B63" s="10">
        <f t="shared" si="9"/>
        <v>0.95</v>
      </c>
      <c r="C63" s="11">
        <f t="shared" si="0"/>
        <v>0.9</v>
      </c>
      <c r="D63" s="12">
        <f t="shared" si="1"/>
        <v>0.52</v>
      </c>
      <c r="E63" s="9">
        <f t="shared" si="2"/>
        <v>1.0449023305102083</v>
      </c>
      <c r="F63" s="12">
        <f t="shared" si="3"/>
        <v>-0.1449023305102083</v>
      </c>
      <c r="G63" s="10">
        <f t="shared" si="4"/>
        <v>0.0038025183285824516</v>
      </c>
      <c r="H63" s="10">
        <f t="shared" si="5"/>
        <v>1.8951978862463241</v>
      </c>
      <c r="I63" s="12">
        <f t="shared" si="6"/>
        <v>0.52</v>
      </c>
      <c r="J63" s="13">
        <f t="shared" si="7"/>
        <v>108.58658630135547</v>
      </c>
      <c r="K63" s="14">
        <f t="shared" si="8"/>
        <v>0.019078842670931632</v>
      </c>
    </row>
    <row r="64" spans="1:11" ht="12.75">
      <c r="A64" s="9">
        <v>0.53</v>
      </c>
      <c r="B64" s="10">
        <f t="shared" si="9"/>
        <v>0.95</v>
      </c>
      <c r="C64" s="11">
        <f t="shared" si="0"/>
        <v>0.9</v>
      </c>
      <c r="D64" s="12">
        <f t="shared" si="1"/>
        <v>0.53</v>
      </c>
      <c r="E64" s="9">
        <f t="shared" si="2"/>
        <v>1.039758024277955</v>
      </c>
      <c r="F64" s="12">
        <f t="shared" si="3"/>
        <v>-0.13975802427795492</v>
      </c>
      <c r="G64" s="10">
        <f t="shared" si="4"/>
        <v>0.003602864008185373</v>
      </c>
      <c r="H64" s="10">
        <f t="shared" si="5"/>
        <v>1.9095330761436138</v>
      </c>
      <c r="I64" s="12">
        <f t="shared" si="6"/>
        <v>0.53</v>
      </c>
      <c r="J64" s="13">
        <f t="shared" si="7"/>
        <v>109.4079302603293</v>
      </c>
      <c r="K64" s="14">
        <f t="shared" si="8"/>
        <v>0.017127940046619654</v>
      </c>
    </row>
    <row r="65" spans="1:11" ht="12.75">
      <c r="A65" s="9">
        <v>0.54</v>
      </c>
      <c r="B65" s="10">
        <f t="shared" si="9"/>
        <v>0.95</v>
      </c>
      <c r="C65" s="11">
        <f t="shared" si="0"/>
        <v>0.9</v>
      </c>
      <c r="D65" s="12">
        <f t="shared" si="1"/>
        <v>0.54</v>
      </c>
      <c r="E65" s="9">
        <f t="shared" si="2"/>
        <v>1.0346866756448234</v>
      </c>
      <c r="F65" s="12">
        <f t="shared" si="3"/>
        <v>-0.1346866756448234</v>
      </c>
      <c r="G65" s="10">
        <f t="shared" si="4"/>
        <v>0.0034104544715499105</v>
      </c>
      <c r="H65" s="10">
        <f t="shared" si="5"/>
        <v>1.923115585225352</v>
      </c>
      <c r="I65" s="12">
        <f t="shared" si="6"/>
        <v>0.54</v>
      </c>
      <c r="J65" s="13">
        <f t="shared" si="7"/>
        <v>110.18614888609734</v>
      </c>
      <c r="K65" s="14">
        <f t="shared" si="8"/>
        <v>0.015347368007468252</v>
      </c>
    </row>
    <row r="66" spans="1:11" ht="12.75">
      <c r="A66" s="9">
        <v>0.55</v>
      </c>
      <c r="B66" s="10">
        <f t="shared" si="9"/>
        <v>0.95</v>
      </c>
      <c r="C66" s="11">
        <f t="shared" si="0"/>
        <v>0.9</v>
      </c>
      <c r="D66" s="12">
        <f t="shared" si="1"/>
        <v>0.55</v>
      </c>
      <c r="E66" s="9">
        <f t="shared" si="2"/>
        <v>1.0297102825165216</v>
      </c>
      <c r="F66" s="12">
        <f t="shared" si="3"/>
        <v>-0.1297102825165216</v>
      </c>
      <c r="G66" s="10">
        <f t="shared" si="4"/>
        <v>0.0032251540679548796</v>
      </c>
      <c r="H66" s="10">
        <f t="shared" si="5"/>
        <v>1.9359727257467376</v>
      </c>
      <c r="I66" s="12">
        <f t="shared" si="6"/>
        <v>0.55</v>
      </c>
      <c r="J66" s="13">
        <f t="shared" si="7"/>
        <v>110.92280705195212</v>
      </c>
      <c r="K66" s="14">
        <f t="shared" si="8"/>
        <v>0.013724935956519576</v>
      </c>
    </row>
    <row r="67" spans="1:11" ht="12.75">
      <c r="A67" s="9">
        <v>0.56</v>
      </c>
      <c r="B67" s="10">
        <f t="shared" si="9"/>
        <v>0.95</v>
      </c>
      <c r="C67" s="11">
        <f t="shared" si="0"/>
        <v>0.9</v>
      </c>
      <c r="D67" s="12">
        <f t="shared" si="1"/>
        <v>0.56</v>
      </c>
      <c r="E67" s="9">
        <f t="shared" si="2"/>
        <v>1.0248476641679929</v>
      </c>
      <c r="F67" s="12">
        <f t="shared" si="3"/>
        <v>-0.12484766416799287</v>
      </c>
      <c r="G67" s="10">
        <f t="shared" si="4"/>
        <v>0.003046800262000604</v>
      </c>
      <c r="H67" s="10">
        <f t="shared" si="5"/>
        <v>1.948131298570602</v>
      </c>
      <c r="I67" s="12">
        <f t="shared" si="6"/>
        <v>0.56</v>
      </c>
      <c r="J67" s="13">
        <f t="shared" si="7"/>
        <v>111.61944033063038</v>
      </c>
      <c r="K67" s="14">
        <f t="shared" si="8"/>
        <v>0.01224890772829731</v>
      </c>
    </row>
    <row r="68" spans="1:11" ht="12.75">
      <c r="A68" s="9">
        <v>0.57</v>
      </c>
      <c r="B68" s="10">
        <f t="shared" si="9"/>
        <v>0.95</v>
      </c>
      <c r="C68" s="11">
        <f t="shared" si="0"/>
        <v>0.9</v>
      </c>
      <c r="D68" s="12">
        <f t="shared" si="1"/>
        <v>0.57</v>
      </c>
      <c r="E68" s="9">
        <f t="shared" si="2"/>
        <v>1.020114773733541</v>
      </c>
      <c r="F68" s="12">
        <f t="shared" si="3"/>
        <v>-0.12011477373354096</v>
      </c>
      <c r="G68" s="10">
        <f t="shared" si="4"/>
        <v>0.0028752077280955472</v>
      </c>
      <c r="H68" s="10">
        <f t="shared" si="5"/>
        <v>1.9596174918143232</v>
      </c>
      <c r="I68" s="12">
        <f t="shared" si="6"/>
        <v>0.57</v>
      </c>
      <c r="J68" s="13">
        <f t="shared" si="7"/>
        <v>112.27754918722249</v>
      </c>
      <c r="K68" s="14">
        <f t="shared" si="8"/>
        <v>0.010908068303464623</v>
      </c>
    </row>
    <row r="69" spans="1:11" ht="12.75">
      <c r="A69" s="9">
        <v>0.58</v>
      </c>
      <c r="B69" s="10">
        <f t="shared" si="9"/>
        <v>0.95</v>
      </c>
      <c r="C69" s="11">
        <f t="shared" si="0"/>
        <v>0.9</v>
      </c>
      <c r="D69" s="12">
        <f t="shared" si="1"/>
        <v>0.58</v>
      </c>
      <c r="E69" s="9">
        <f t="shared" si="2"/>
        <v>1.0155249947839449</v>
      </c>
      <c r="F69" s="12">
        <f t="shared" si="3"/>
        <v>-0.11552499478394485</v>
      </c>
      <c r="G69" s="10">
        <f t="shared" si="4"/>
        <v>0.00271017202126134</v>
      </c>
      <c r="H69" s="10">
        <f t="shared" si="5"/>
        <v>1.9704567949326253</v>
      </c>
      <c r="I69" s="12">
        <f t="shared" si="6"/>
        <v>0.58</v>
      </c>
      <c r="J69" s="13">
        <f t="shared" si="7"/>
        <v>112.89859405649113</v>
      </c>
      <c r="K69" s="14">
        <f t="shared" si="8"/>
        <v>0.009691770231780254</v>
      </c>
    </row>
    <row r="70" spans="1:11" ht="12.75">
      <c r="A70" s="9">
        <v>0.59</v>
      </c>
      <c r="B70" s="10">
        <f t="shared" si="9"/>
        <v>0.95</v>
      </c>
      <c r="C70" s="11">
        <f t="shared" si="0"/>
        <v>0.9</v>
      </c>
      <c r="D70" s="12">
        <f t="shared" si="1"/>
        <v>0.59</v>
      </c>
      <c r="E70" s="9">
        <f t="shared" si="2"/>
        <v>1.0110894204667542</v>
      </c>
      <c r="F70" s="12">
        <f t="shared" si="3"/>
        <v>-0.11108942046675419</v>
      </c>
      <c r="G70" s="10">
        <f t="shared" si="4"/>
        <v>0.002551472849165977</v>
      </c>
      <c r="H70" s="10">
        <f t="shared" si="5"/>
        <v>1.9806739266390188</v>
      </c>
      <c r="I70" s="12">
        <f t="shared" si="6"/>
        <v>0.59</v>
      </c>
      <c r="J70" s="13">
        <f t="shared" si="7"/>
        <v>113.48399121308357</v>
      </c>
      <c r="K70" s="14">
        <f t="shared" si="8"/>
        <v>0.008589963077191102</v>
      </c>
    </row>
    <row r="71" spans="1:11" ht="12.75">
      <c r="A71" s="9">
        <v>0.6</v>
      </c>
      <c r="B71" s="10">
        <f t="shared" si="9"/>
        <v>0.95</v>
      </c>
      <c r="C71" s="11">
        <f t="shared" si="0"/>
        <v>0.9</v>
      </c>
      <c r="D71" s="12">
        <f t="shared" si="1"/>
        <v>0.6</v>
      </c>
      <c r="E71" s="9">
        <f t="shared" si="2"/>
        <v>1.0068171143314106</v>
      </c>
      <c r="F71" s="12">
        <f t="shared" si="3"/>
        <v>-0.10681711433141061</v>
      </c>
      <c r="G71" s="10">
        <f t="shared" si="4"/>
        <v>0.002398876971549676</v>
      </c>
      <c r="H71" s="10">
        <f t="shared" si="5"/>
        <v>1.9902927751625465</v>
      </c>
      <c r="I71" s="12">
        <f t="shared" si="6"/>
        <v>0.6</v>
      </c>
      <c r="J71" s="13">
        <f t="shared" si="7"/>
        <v>114.03510934850344</v>
      </c>
      <c r="K71" s="14">
        <f t="shared" si="8"/>
        <v>0.007593208851151061</v>
      </c>
    </row>
    <row r="72" spans="1:11" ht="12.75">
      <c r="A72" s="9">
        <v>0.61</v>
      </c>
      <c r="B72" s="10">
        <f t="shared" si="9"/>
        <v>0.95</v>
      </c>
      <c r="C72" s="11">
        <f t="shared" si="0"/>
        <v>0.9</v>
      </c>
      <c r="D72" s="12">
        <f t="shared" si="1"/>
        <v>0.61</v>
      </c>
      <c r="E72" s="9">
        <f t="shared" si="2"/>
        <v>1.0027153524800467</v>
      </c>
      <c r="F72" s="12">
        <f t="shared" si="3"/>
        <v>-0.1027153524800467</v>
      </c>
      <c r="G72" s="10">
        <f t="shared" si="4"/>
        <v>0.002252140753721038</v>
      </c>
      <c r="H72" s="10">
        <f t="shared" si="5"/>
        <v>1.999336349435131</v>
      </c>
      <c r="I72" s="12">
        <f t="shared" si="6"/>
        <v>0.61</v>
      </c>
      <c r="J72" s="13">
        <f t="shared" si="7"/>
        <v>114.55326677435816</v>
      </c>
      <c r="K72" s="14">
        <f t="shared" si="8"/>
        <v>0.006692686057446652</v>
      </c>
    </row>
    <row r="73" spans="1:11" ht="12.75">
      <c r="A73" s="9">
        <v>0.62</v>
      </c>
      <c r="B73" s="10">
        <f t="shared" si="9"/>
        <v>0.95</v>
      </c>
      <c r="C73" s="11">
        <f t="shared" si="0"/>
        <v>0.9</v>
      </c>
      <c r="D73" s="12">
        <f t="shared" si="1"/>
        <v>0.62</v>
      </c>
      <c r="E73" s="9">
        <f t="shared" si="2"/>
        <v>0.9987898470944315</v>
      </c>
      <c r="F73" s="12">
        <f t="shared" si="3"/>
        <v>-0.0987898470944315</v>
      </c>
      <c r="G73" s="10">
        <f t="shared" si="4"/>
        <v>0.0021110124007289927</v>
      </c>
      <c r="H73" s="10">
        <f t="shared" si="5"/>
        <v>2.0078267399053993</v>
      </c>
      <c r="I73" s="12">
        <f t="shared" si="6"/>
        <v>0.62</v>
      </c>
      <c r="J73" s="13">
        <f t="shared" si="7"/>
        <v>115.03972917716192</v>
      </c>
      <c r="K73" s="14">
        <f t="shared" si="8"/>
        <v>0.005880184643283677</v>
      </c>
    </row>
    <row r="74" spans="1:11" ht="12.75">
      <c r="A74" s="9">
        <v>0.63</v>
      </c>
      <c r="B74" s="10">
        <f t="shared" si="9"/>
        <v>0.95</v>
      </c>
      <c r="C74" s="11">
        <f t="shared" si="0"/>
        <v>0.9</v>
      </c>
      <c r="D74" s="12">
        <f t="shared" si="1"/>
        <v>0.63</v>
      </c>
      <c r="E74" s="9">
        <f t="shared" si="2"/>
        <v>0.9950449517053661</v>
      </c>
      <c r="F74" s="12">
        <f t="shared" si="3"/>
        <v>-0.09504495170536609</v>
      </c>
      <c r="G74" s="10">
        <f t="shared" si="4"/>
        <v>0.001975233898292755</v>
      </c>
      <c r="H74" s="10">
        <f t="shared" si="5"/>
        <v>2.0157850877751557</v>
      </c>
      <c r="I74" s="12">
        <f t="shared" si="6"/>
        <v>0.63</v>
      </c>
      <c r="J74" s="13">
        <f t="shared" si="7"/>
        <v>115.4957078557194</v>
      </c>
      <c r="K74" s="14">
        <f t="shared" si="8"/>
        <v>0.005148093843437046</v>
      </c>
    </row>
    <row r="75" spans="1:11" ht="12.75">
      <c r="A75" s="9">
        <v>0.64</v>
      </c>
      <c r="B75" s="10">
        <f t="shared" si="9"/>
        <v>0.95</v>
      </c>
      <c r="C75" s="11">
        <f aca="true" t="shared" si="12" ref="C75:C138">PMK</f>
        <v>0.9</v>
      </c>
      <c r="D75" s="12">
        <f t="shared" si="1"/>
        <v>0.64</v>
      </c>
      <c r="E75" s="9">
        <f t="shared" si="2"/>
        <v>0.9914838488074225</v>
      </c>
      <c r="F75" s="12">
        <f t="shared" si="3"/>
        <v>-0.09148384880742244</v>
      </c>
      <c r="G75" s="10">
        <f t="shared" si="4"/>
        <v>0.001844542685710723</v>
      </c>
      <c r="H75" s="10">
        <f t="shared" si="5"/>
        <v>2.0232315615530077</v>
      </c>
      <c r="I75" s="12">
        <f t="shared" si="6"/>
        <v>0.64</v>
      </c>
      <c r="J75" s="13">
        <f t="shared" si="7"/>
        <v>115.92235837775063</v>
      </c>
      <c r="K75" s="14">
        <f t="shared" si="8"/>
        <v>0.0044893846207600795</v>
      </c>
    </row>
    <row r="76" spans="1:11" ht="12.75">
      <c r="A76" s="9">
        <v>0.65</v>
      </c>
      <c r="B76" s="10">
        <f t="shared" si="9"/>
        <v>0.95</v>
      </c>
      <c r="C76" s="11">
        <f t="shared" si="12"/>
        <v>0.9</v>
      </c>
      <c r="D76" s="12">
        <f t="shared" si="1"/>
        <v>0.65</v>
      </c>
      <c r="E76" s="9">
        <f t="shared" si="2"/>
        <v>0.9881087205923597</v>
      </c>
      <c r="F76" s="12">
        <f t="shared" si="3"/>
        <v>-0.08810872059235964</v>
      </c>
      <c r="G76" s="10">
        <f t="shared" si="4"/>
        <v>0.0017186730848644948</v>
      </c>
      <c r="H76" s="10">
        <f t="shared" si="5"/>
        <v>2.030185339914722</v>
      </c>
      <c r="I76" s="12">
        <f t="shared" si="6"/>
        <v>0.65</v>
      </c>
      <c r="J76" s="13">
        <f t="shared" si="7"/>
        <v>116.32077959786415</v>
      </c>
      <c r="K76" s="14">
        <f t="shared" si="8"/>
        <v>0.0038975881492953643</v>
      </c>
    </row>
    <row r="77" spans="1:11" ht="12.75">
      <c r="A77" s="9">
        <v>0.66</v>
      </c>
      <c r="B77" s="10">
        <f t="shared" si="9"/>
        <v>0.95</v>
      </c>
      <c r="C77" s="11">
        <f t="shared" si="12"/>
        <v>0.9</v>
      </c>
      <c r="D77" s="12">
        <f aca="true" t="shared" si="13" ref="D77:D111">A77</f>
        <v>0.66</v>
      </c>
      <c r="E77" s="9">
        <f aca="true" t="shared" si="14" ref="E77:E111">1.1626*0.90081/B77*SIN(H77)</f>
        <v>0.9849209036904955</v>
      </c>
      <c r="F77" s="12">
        <f aca="true" t="shared" si="15" ref="F77:F111">C77-E77</f>
        <v>-0.08492090369049543</v>
      </c>
      <c r="G77" s="10">
        <f aca="true" t="shared" si="16" ref="G77:G111">G76*(1-DK/(2*HK))+F77*(A77-A76)/(2*HK)</f>
        <v>0.0015973575081637869</v>
      </c>
      <c r="H77" s="10">
        <f aca="true" t="shared" si="17" ref="H77:H111">H76+2*3.1416*60*G76*(A77-A76)</f>
        <v>2.0366645999508144</v>
      </c>
      <c r="I77" s="12">
        <f aca="true" t="shared" si="18" ref="I77:I111">A77</f>
        <v>0.66</v>
      </c>
      <c r="J77" s="13">
        <f aca="true" t="shared" si="19" ref="J77:J111">H77*180/3.1416</f>
        <v>116.69201298419486</v>
      </c>
      <c r="K77" s="14">
        <f aca="true" t="shared" si="20" ref="K77:K111">HK*377*G77*G77</f>
        <v>0.00336677155622669</v>
      </c>
    </row>
    <row r="78" spans="1:11" ht="12.75">
      <c r="A78" s="9">
        <v>0.67</v>
      </c>
      <c r="B78" s="10">
        <f aca="true" t="shared" si="21" ref="B78:B141">IF(P$11=(A78-A$12),1000,IF(B79=1000,1000,0.95))</f>
        <v>0.95</v>
      </c>
      <c r="C78" s="11">
        <f t="shared" si="12"/>
        <v>0.9</v>
      </c>
      <c r="D78" s="12">
        <f t="shared" si="13"/>
        <v>0.67</v>
      </c>
      <c r="E78" s="9">
        <f t="shared" si="14"/>
        <v>0.9819210288808835</v>
      </c>
      <c r="F78" s="12">
        <f t="shared" si="15"/>
        <v>-0.08192102888088348</v>
      </c>
      <c r="G78" s="10">
        <f t="shared" si="16"/>
        <v>0.0014803274669053818</v>
      </c>
      <c r="H78" s="10">
        <f t="shared" si="17"/>
        <v>2.042686509967991</v>
      </c>
      <c r="I78" s="12">
        <f t="shared" si="18"/>
        <v>0.67</v>
      </c>
      <c r="J78" s="13">
        <f t="shared" si="19"/>
        <v>117.03704220595823</v>
      </c>
      <c r="K78" s="14">
        <f t="shared" si="20"/>
        <v>0.0028915119355377083</v>
      </c>
    </row>
    <row r="79" spans="1:11" ht="12.75">
      <c r="A79" s="9">
        <v>0.68</v>
      </c>
      <c r="B79" s="10">
        <f t="shared" si="21"/>
        <v>0.95</v>
      </c>
      <c r="C79" s="11">
        <f t="shared" si="12"/>
        <v>0.9</v>
      </c>
      <c r="D79" s="12">
        <f t="shared" si="13"/>
        <v>0.68</v>
      </c>
      <c r="E79" s="9">
        <f t="shared" si="14"/>
        <v>0.9791091467671158</v>
      </c>
      <c r="F79" s="12">
        <f t="shared" si="15"/>
        <v>-0.07910914676711578</v>
      </c>
      <c r="G79" s="10">
        <f t="shared" si="16"/>
        <v>0.0013673144000952162</v>
      </c>
      <c r="H79" s="10">
        <f t="shared" si="17"/>
        <v>2.048267226092027</v>
      </c>
      <c r="I79" s="12">
        <f t="shared" si="18"/>
        <v>0.68</v>
      </c>
      <c r="J79" s="13">
        <f t="shared" si="19"/>
        <v>117.35679293880979</v>
      </c>
      <c r="K79" s="14">
        <f t="shared" si="20"/>
        <v>0.0024668694683598644</v>
      </c>
    </row>
    <row r="80" spans="1:11" ht="12.75">
      <c r="A80" s="9">
        <v>0.69</v>
      </c>
      <c r="B80" s="10">
        <f t="shared" si="21"/>
        <v>0.95</v>
      </c>
      <c r="C80" s="11">
        <f t="shared" si="12"/>
        <v>0.9</v>
      </c>
      <c r="D80" s="12">
        <f t="shared" si="13"/>
        <v>0.69</v>
      </c>
      <c r="E80" s="9">
        <f t="shared" si="14"/>
        <v>0.9764848404233446</v>
      </c>
      <c r="F80" s="12">
        <f t="shared" si="15"/>
        <v>-0.07648484042334458</v>
      </c>
      <c r="G80" s="10">
        <f t="shared" si="16"/>
        <v>0.0012580503423475823</v>
      </c>
      <c r="H80" s="10">
        <f t="shared" si="17"/>
        <v>2.053421891995234</v>
      </c>
      <c r="I80" s="12">
        <f t="shared" si="18"/>
        <v>0.69</v>
      </c>
      <c r="J80" s="13">
        <f t="shared" si="19"/>
        <v>117.65213284923036</v>
      </c>
      <c r="K80" s="14">
        <f t="shared" si="20"/>
        <v>0.0020883603309908064</v>
      </c>
    </row>
    <row r="81" spans="1:11" ht="12.75">
      <c r="A81" s="9">
        <v>0.7</v>
      </c>
      <c r="B81" s="10">
        <f t="shared" si="21"/>
        <v>0.95</v>
      </c>
      <c r="C81" s="11">
        <f t="shared" si="12"/>
        <v>0.9</v>
      </c>
      <c r="D81" s="12">
        <f t="shared" si="13"/>
        <v>0.7</v>
      </c>
      <c r="E81" s="9">
        <f t="shared" si="14"/>
        <v>0.9740473260009817</v>
      </c>
      <c r="F81" s="12">
        <f t="shared" si="15"/>
        <v>-0.07404732600098163</v>
      </c>
      <c r="G81" s="10">
        <f t="shared" si="16"/>
        <v>0.0011522684480604656</v>
      </c>
      <c r="H81" s="10">
        <f t="shared" si="17"/>
        <v>2.058164641141857</v>
      </c>
      <c r="I81" s="12">
        <f t="shared" si="18"/>
        <v>0.7</v>
      </c>
      <c r="J81" s="13">
        <f t="shared" si="19"/>
        <v>117.92387172317746</v>
      </c>
      <c r="K81" s="14">
        <f t="shared" si="20"/>
        <v>0.0017519299395540916</v>
      </c>
    </row>
    <row r="82" spans="1:11" ht="12.75">
      <c r="A82" s="9">
        <v>0.71</v>
      </c>
      <c r="B82" s="10">
        <f t="shared" si="21"/>
        <v>0.95</v>
      </c>
      <c r="C82" s="11">
        <f t="shared" si="12"/>
        <v>0.9</v>
      </c>
      <c r="D82" s="12">
        <f t="shared" si="13"/>
        <v>0.71</v>
      </c>
      <c r="E82" s="9">
        <f t="shared" si="14"/>
        <v>0.9717955422556436</v>
      </c>
      <c r="F82" s="12">
        <f t="shared" si="15"/>
        <v>-0.07179554225564355</v>
      </c>
      <c r="G82" s="10">
        <f t="shared" si="16"/>
        <v>0.0010497033876952604</v>
      </c>
      <c r="H82" s="10">
        <f t="shared" si="17"/>
        <v>2.062508601009569</v>
      </c>
      <c r="I82" s="12">
        <f t="shared" si="18"/>
        <v>0.71</v>
      </c>
      <c r="J82" s="13">
        <f t="shared" si="19"/>
        <v>118.1727617079585</v>
      </c>
      <c r="K82" s="14">
        <f t="shared" si="20"/>
        <v>0.0014539269682222866</v>
      </c>
    </row>
    <row r="83" spans="1:11" ht="12.75">
      <c r="A83" s="9">
        <v>0.72</v>
      </c>
      <c r="B83" s="10">
        <f t="shared" si="21"/>
        <v>0.95</v>
      </c>
      <c r="C83" s="11">
        <f t="shared" si="12"/>
        <v>0.9</v>
      </c>
      <c r="D83" s="12">
        <f t="shared" si="13"/>
        <v>0.72</v>
      </c>
      <c r="E83" s="9">
        <f t="shared" si="14"/>
        <v>0.9697282299105656</v>
      </c>
      <c r="F83" s="12">
        <f t="shared" si="15"/>
        <v>-0.0697282299105656</v>
      </c>
      <c r="G83" s="10">
        <f t="shared" si="16"/>
        <v>0.0009500916306801665</v>
      </c>
      <c r="H83" s="10">
        <f t="shared" si="17"/>
        <v>2.066465898804909</v>
      </c>
      <c r="I83" s="12">
        <f t="shared" si="18"/>
        <v>0.72</v>
      </c>
      <c r="J83" s="13">
        <f t="shared" si="19"/>
        <v>118.39949763970068</v>
      </c>
      <c r="K83" s="14">
        <f t="shared" si="20"/>
        <v>0.001191078483775473</v>
      </c>
    </row>
    <row r="84" spans="1:11" ht="12.75">
      <c r="A84" s="9">
        <v>0.73</v>
      </c>
      <c r="B84" s="10">
        <f t="shared" si="21"/>
        <v>0.95</v>
      </c>
      <c r="C84" s="11">
        <f t="shared" si="12"/>
        <v>0.9</v>
      </c>
      <c r="D84" s="12">
        <f t="shared" si="13"/>
        <v>0.73</v>
      </c>
      <c r="E84" s="9">
        <f t="shared" si="14"/>
        <v>0.9678440017203372</v>
      </c>
      <c r="F84" s="12">
        <f t="shared" si="15"/>
        <v>-0.06784400172033722</v>
      </c>
      <c r="G84" s="10">
        <f t="shared" si="16"/>
        <v>0.0008531716282225418</v>
      </c>
      <c r="H84" s="10">
        <f t="shared" si="17"/>
        <v>2.070047668245243</v>
      </c>
      <c r="I84" s="12">
        <f t="shared" si="18"/>
        <v>0.73</v>
      </c>
      <c r="J84" s="13">
        <f t="shared" si="19"/>
        <v>118.6047174319276</v>
      </c>
      <c r="K84" s="14">
        <f t="shared" si="20"/>
        <v>0.0009604664609955502</v>
      </c>
    </row>
    <row r="85" spans="1:11" ht="12.75">
      <c r="A85" s="9">
        <v>0.74</v>
      </c>
      <c r="B85" s="10">
        <f t="shared" si="21"/>
        <v>0.95</v>
      </c>
      <c r="C85" s="11">
        <f t="shared" si="12"/>
        <v>0.9</v>
      </c>
      <c r="D85" s="12">
        <f t="shared" si="13"/>
        <v>0.74</v>
      </c>
      <c r="E85" s="9">
        <f t="shared" si="14"/>
        <v>0.966141404040189</v>
      </c>
      <c r="F85" s="12">
        <f t="shared" si="15"/>
        <v>-0.06614140404018898</v>
      </c>
      <c r="G85" s="10">
        <f t="shared" si="16"/>
        <v>0.0007586839081651289</v>
      </c>
      <c r="H85" s="10">
        <f t="shared" si="17"/>
        <v>2.0732640570299115</v>
      </c>
      <c r="I85" s="12">
        <f t="shared" si="18"/>
        <v>0.74</v>
      </c>
      <c r="J85" s="13">
        <f t="shared" si="19"/>
        <v>118.78900250362365</v>
      </c>
      <c r="K85" s="14">
        <f t="shared" si="20"/>
        <v>0.0007595058790752479</v>
      </c>
    </row>
    <row r="86" spans="1:11" ht="12.75">
      <c r="A86" s="9">
        <v>0.75</v>
      </c>
      <c r="B86" s="10">
        <f t="shared" si="21"/>
        <v>0.95</v>
      </c>
      <c r="C86" s="11">
        <f t="shared" si="12"/>
        <v>0.9</v>
      </c>
      <c r="D86" s="12">
        <f t="shared" si="13"/>
        <v>0.75</v>
      </c>
      <c r="E86" s="9">
        <f t="shared" si="14"/>
        <v>0.96461897064336</v>
      </c>
      <c r="F86" s="12">
        <f t="shared" si="15"/>
        <v>-0.06461897064335997</v>
      </c>
      <c r="G86" s="10">
        <f t="shared" si="16"/>
        <v>0.0006663710929603289</v>
      </c>
      <c r="H86" s="10">
        <f t="shared" si="17"/>
        <v>2.076124234668981</v>
      </c>
      <c r="I86" s="12">
        <f t="shared" si="18"/>
        <v>0.75</v>
      </c>
      <c r="J86" s="13">
        <f t="shared" si="19"/>
        <v>118.95287822778731</v>
      </c>
      <c r="K86" s="14">
        <f t="shared" si="20"/>
        <v>0.0005859245470469826</v>
      </c>
    </row>
    <row r="87" spans="1:11" ht="12.75">
      <c r="A87" s="9">
        <v>0.76</v>
      </c>
      <c r="B87" s="10">
        <f t="shared" si="21"/>
        <v>0.95</v>
      </c>
      <c r="C87" s="11">
        <f t="shared" si="12"/>
        <v>0.9</v>
      </c>
      <c r="D87" s="12">
        <f t="shared" si="13"/>
        <v>0.76</v>
      </c>
      <c r="E87" s="9">
        <f t="shared" si="14"/>
        <v>0.9632752694639696</v>
      </c>
      <c r="F87" s="12">
        <f t="shared" si="15"/>
        <v>-0.06327526946396955</v>
      </c>
      <c r="G87" s="10">
        <f t="shared" si="16"/>
        <v>0.0005759778508689437</v>
      </c>
      <c r="H87" s="10">
        <f t="shared" si="17"/>
        <v>2.078636400379754</v>
      </c>
      <c r="I87" s="12">
        <f t="shared" si="18"/>
        <v>0.76</v>
      </c>
      <c r="J87" s="13">
        <f t="shared" si="19"/>
        <v>119.09681438386674</v>
      </c>
      <c r="K87" s="14">
        <f t="shared" si="20"/>
        <v>0.0004377447645505757</v>
      </c>
    </row>
    <row r="88" spans="1:11" ht="12.75">
      <c r="A88" s="9">
        <v>0.77</v>
      </c>
      <c r="B88" s="10">
        <f t="shared" si="21"/>
        <v>0.95</v>
      </c>
      <c r="C88" s="11">
        <f t="shared" si="12"/>
        <v>0.9</v>
      </c>
      <c r="D88" s="12">
        <f t="shared" si="13"/>
        <v>0.77</v>
      </c>
      <c r="E88" s="9">
        <f t="shared" si="14"/>
        <v>0.9621089428765658</v>
      </c>
      <c r="F88" s="12">
        <f t="shared" si="15"/>
        <v>-0.062108942876565765</v>
      </c>
      <c r="G88" s="10">
        <f t="shared" si="16"/>
        <v>0.00048725078961670687</v>
      </c>
      <c r="H88" s="10">
        <f t="shared" si="17"/>
        <v>2.080807790799302</v>
      </c>
      <c r="I88" s="12">
        <f t="shared" si="18"/>
        <v>0.77</v>
      </c>
      <c r="J88" s="13">
        <f t="shared" si="19"/>
        <v>119.22122559965445</v>
      </c>
      <c r="K88" s="14">
        <f t="shared" si="20"/>
        <v>0.00031326689155038666</v>
      </c>
    </row>
    <row r="89" spans="1:11" ht="12.75">
      <c r="A89" s="9">
        <v>0.78</v>
      </c>
      <c r="B89" s="10">
        <f t="shared" si="21"/>
        <v>0.95</v>
      </c>
      <c r="C89" s="11">
        <f t="shared" si="12"/>
        <v>0.9</v>
      </c>
      <c r="D89" s="12">
        <f t="shared" si="13"/>
        <v>0.78</v>
      </c>
      <c r="E89" s="9">
        <f t="shared" si="14"/>
        <v>0.9611187420570521</v>
      </c>
      <c r="F89" s="12">
        <f t="shared" si="15"/>
        <v>-0.06111874205705203</v>
      </c>
      <c r="G89" s="10">
        <f t="shared" si="16"/>
        <v>0.0003999383009637753</v>
      </c>
      <c r="H89" s="10">
        <f t="shared" si="17"/>
        <v>2.082644687296094</v>
      </c>
      <c r="I89" s="12">
        <f t="shared" si="18"/>
        <v>0.78</v>
      </c>
      <c r="J89" s="13">
        <f t="shared" si="19"/>
        <v>119.32647177021164</v>
      </c>
      <c r="K89" s="14">
        <f t="shared" si="20"/>
        <v>0.00021105487552039562</v>
      </c>
    </row>
    <row r="90" spans="1:11" ht="12.75">
      <c r="A90" s="9">
        <v>0.79</v>
      </c>
      <c r="B90" s="10">
        <f t="shared" si="21"/>
        <v>0.95</v>
      </c>
      <c r="C90" s="11">
        <f t="shared" si="12"/>
        <v>0.9</v>
      </c>
      <c r="D90" s="12">
        <f t="shared" si="13"/>
        <v>0.79</v>
      </c>
      <c r="E90" s="9">
        <f t="shared" si="14"/>
        <v>0.9603035559036256</v>
      </c>
      <c r="F90" s="12">
        <f t="shared" si="15"/>
        <v>-0.06030355590362557</v>
      </c>
      <c r="G90" s="10">
        <f t="shared" si="16"/>
        <v>0.00031379036395859584</v>
      </c>
      <c r="H90" s="10">
        <f t="shared" si="17"/>
        <v>2.0841524226956634</v>
      </c>
      <c r="I90" s="12">
        <f t="shared" si="18"/>
        <v>0.79</v>
      </c>
      <c r="J90" s="13">
        <f t="shared" si="19"/>
        <v>119.41285844321983</v>
      </c>
      <c r="K90" s="14">
        <f t="shared" si="20"/>
        <v>0.00012992376592125719</v>
      </c>
    </row>
    <row r="91" spans="1:11" ht="12.75">
      <c r="A91" s="9">
        <v>0.8</v>
      </c>
      <c r="B91" s="10">
        <f t="shared" si="21"/>
        <v>0.95</v>
      </c>
      <c r="C91" s="11">
        <f t="shared" si="12"/>
        <v>0.9</v>
      </c>
      <c r="D91" s="12">
        <f t="shared" si="13"/>
        <v>0.8</v>
      </c>
      <c r="E91" s="9">
        <f t="shared" si="14"/>
        <v>0.959662434931115</v>
      </c>
      <c r="F91" s="12">
        <f t="shared" si="15"/>
        <v>-0.059662434931115005</v>
      </c>
      <c r="G91" s="10">
        <f t="shared" si="16"/>
        <v>0.0002285583140570029</v>
      </c>
      <c r="H91" s="10">
        <f t="shared" si="17"/>
        <v>2.0853353872645584</v>
      </c>
      <c r="I91" s="12">
        <f t="shared" si="18"/>
        <v>0.8</v>
      </c>
      <c r="J91" s="13">
        <f t="shared" si="19"/>
        <v>119.4806371618349</v>
      </c>
      <c r="K91" s="14">
        <f t="shared" si="20"/>
        <v>6.892923240898276E-05</v>
      </c>
    </row>
    <row r="92" spans="1:11" ht="12.75">
      <c r="A92" s="9">
        <v>0.81</v>
      </c>
      <c r="B92" s="10">
        <f t="shared" si="21"/>
        <v>0.95</v>
      </c>
      <c r="C92" s="11">
        <f t="shared" si="12"/>
        <v>0.9</v>
      </c>
      <c r="D92" s="12">
        <f t="shared" si="13"/>
        <v>0.81</v>
      </c>
      <c r="E92" s="9">
        <f t="shared" si="14"/>
        <v>0.9591946104878887</v>
      </c>
      <c r="F92" s="12">
        <f t="shared" si="15"/>
        <v>-0.059194610487888655</v>
      </c>
      <c r="G92" s="10">
        <f t="shared" si="16"/>
        <v>0.00014399458478859048</v>
      </c>
      <c r="H92" s="10">
        <f t="shared" si="17"/>
        <v>2.086197033823888</v>
      </c>
      <c r="I92" s="12">
        <f t="shared" si="18"/>
        <v>0.81</v>
      </c>
      <c r="J92" s="13">
        <f t="shared" si="19"/>
        <v>119.5300057576712</v>
      </c>
      <c r="K92" s="14">
        <f t="shared" si="20"/>
        <v>2.7359094171714697E-05</v>
      </c>
    </row>
    <row r="93" spans="1:11" ht="12.75">
      <c r="A93" s="9">
        <v>0.82</v>
      </c>
      <c r="B93" s="10">
        <f t="shared" si="21"/>
        <v>0.95</v>
      </c>
      <c r="C93" s="11">
        <f t="shared" si="12"/>
        <v>0.9</v>
      </c>
      <c r="D93" s="12">
        <f t="shared" si="13"/>
        <v>0.82</v>
      </c>
      <c r="E93" s="9">
        <f t="shared" si="14"/>
        <v>0.9588995095813942</v>
      </c>
      <c r="F93" s="12">
        <f t="shared" si="15"/>
        <v>-0.05889950958139423</v>
      </c>
      <c r="G93" s="10">
        <f t="shared" si="16"/>
        <v>5.985242824374245E-05</v>
      </c>
      <c r="H93" s="10">
        <f t="shared" si="17"/>
        <v>2.086739881888974</v>
      </c>
      <c r="I93" s="12">
        <f t="shared" si="18"/>
        <v>0.82</v>
      </c>
      <c r="J93" s="13">
        <f t="shared" si="19"/>
        <v>119.56110858798553</v>
      </c>
      <c r="K93" s="14">
        <f t="shared" si="20"/>
        <v>4.726862223424152E-06</v>
      </c>
    </row>
    <row r="94" spans="1:11" ht="12.75">
      <c r="A94" s="9">
        <v>0.83</v>
      </c>
      <c r="B94" s="10">
        <f t="shared" si="21"/>
        <v>0.95</v>
      </c>
      <c r="C94" s="11">
        <f t="shared" si="12"/>
        <v>0.9</v>
      </c>
      <c r="D94" s="12">
        <f t="shared" si="13"/>
        <v>0.83</v>
      </c>
      <c r="E94" s="9">
        <f t="shared" si="14"/>
        <v>0.9587767655363415</v>
      </c>
      <c r="F94" s="12">
        <f t="shared" si="15"/>
        <v>-0.05877676553634148</v>
      </c>
      <c r="G94" s="10">
        <f t="shared" si="16"/>
        <v>-2.411437966531688E-05</v>
      </c>
      <c r="H94" s="10">
        <f t="shared" si="17"/>
        <v>2.0869655207552587</v>
      </c>
      <c r="I94" s="12">
        <f t="shared" si="18"/>
        <v>0.83</v>
      </c>
      <c r="J94" s="13">
        <f t="shared" si="19"/>
        <v>119.57403671248618</v>
      </c>
      <c r="K94" s="14">
        <f t="shared" si="20"/>
        <v>7.67293613115502E-07</v>
      </c>
    </row>
    <row r="95" spans="1:11" ht="12.75">
      <c r="A95" s="9">
        <v>0.84</v>
      </c>
      <c r="B95" s="10">
        <f t="shared" si="21"/>
        <v>0.95</v>
      </c>
      <c r="C95" s="11">
        <f t="shared" si="12"/>
        <v>0.9</v>
      </c>
      <c r="D95" s="12">
        <f t="shared" si="13"/>
        <v>0.84</v>
      </c>
      <c r="E95" s="9">
        <f t="shared" si="14"/>
        <v>0.9588262246484159</v>
      </c>
      <c r="F95" s="12">
        <f t="shared" si="15"/>
        <v>-0.058826224648415915</v>
      </c>
      <c r="G95" s="10">
        <f t="shared" si="16"/>
        <v>-0.00010815184344876825</v>
      </c>
      <c r="H95" s="10">
        <f t="shared" si="17"/>
        <v>2.0868746114730707</v>
      </c>
      <c r="I95" s="12">
        <f t="shared" si="18"/>
        <v>0.84</v>
      </c>
      <c r="J95" s="13">
        <f t="shared" si="19"/>
        <v>119.56882800647845</v>
      </c>
      <c r="K95" s="14">
        <f t="shared" si="20"/>
        <v>1.5433955627983595E-05</v>
      </c>
    </row>
    <row r="96" spans="1:11" ht="12.75">
      <c r="A96" s="9">
        <v>0.85</v>
      </c>
      <c r="B96" s="10">
        <f t="shared" si="21"/>
        <v>0.95</v>
      </c>
      <c r="C96" s="11">
        <f t="shared" si="12"/>
        <v>0.9</v>
      </c>
      <c r="D96" s="12">
        <f t="shared" si="13"/>
        <v>0.85</v>
      </c>
      <c r="E96" s="9">
        <f t="shared" si="14"/>
        <v>0.9590479489360106</v>
      </c>
      <c r="F96" s="12">
        <f t="shared" si="15"/>
        <v>-0.05904794893601062</v>
      </c>
      <c r="G96" s="10">
        <f t="shared" si="16"/>
        <v>-0.0001925060562144978</v>
      </c>
      <c r="H96" s="10">
        <f t="shared" si="17"/>
        <v>2.0864668876754164</v>
      </c>
      <c r="I96" s="12">
        <f t="shared" si="18"/>
        <v>0.85</v>
      </c>
      <c r="J96" s="13">
        <f t="shared" si="19"/>
        <v>119.54546720829353</v>
      </c>
      <c r="K96" s="14">
        <f t="shared" si="20"/>
        <v>4.889879852578276E-05</v>
      </c>
    </row>
    <row r="97" spans="1:11" ht="12.75">
      <c r="A97" s="9">
        <v>0.86</v>
      </c>
      <c r="B97" s="10">
        <f t="shared" si="21"/>
        <v>0.95</v>
      </c>
      <c r="C97" s="11">
        <f t="shared" si="12"/>
        <v>0.9</v>
      </c>
      <c r="D97" s="12">
        <f t="shared" si="13"/>
        <v>0.86</v>
      </c>
      <c r="E97" s="9">
        <f t="shared" si="14"/>
        <v>0.9594422150325468</v>
      </c>
      <c r="F97" s="12">
        <f t="shared" si="15"/>
        <v>-0.059442215032546764</v>
      </c>
      <c r="G97" s="10">
        <f t="shared" si="16"/>
        <v>-0.00027742350626099325</v>
      </c>
      <c r="H97" s="10">
        <f t="shared" si="17"/>
        <v>2.0857411552439724</v>
      </c>
      <c r="I97" s="12">
        <f t="shared" si="18"/>
        <v>0.86</v>
      </c>
      <c r="J97" s="13">
        <f t="shared" si="19"/>
        <v>119.5038859001512</v>
      </c>
      <c r="K97" s="14">
        <f t="shared" si="20"/>
        <v>0.00010155373650959617</v>
      </c>
    </row>
    <row r="98" spans="1:11" ht="12.75">
      <c r="A98" s="9">
        <v>0.87</v>
      </c>
      <c r="B98" s="10">
        <f t="shared" si="21"/>
        <v>0.95</v>
      </c>
      <c r="C98" s="11">
        <f t="shared" si="12"/>
        <v>0.9</v>
      </c>
      <c r="D98" s="12">
        <f t="shared" si="13"/>
        <v>0.87</v>
      </c>
      <c r="E98" s="9">
        <f t="shared" si="14"/>
        <v>0.9600095092022327</v>
      </c>
      <c r="F98" s="12">
        <f t="shared" si="15"/>
        <v>-0.06000950920223269</v>
      </c>
      <c r="G98" s="10">
        <f t="shared" si="16"/>
        <v>-0.0003631513765498972</v>
      </c>
      <c r="H98" s="10">
        <f t="shared" si="17"/>
        <v>2.084695290819249</v>
      </c>
      <c r="I98" s="12">
        <f t="shared" si="18"/>
        <v>0.87</v>
      </c>
      <c r="J98" s="13">
        <f t="shared" si="19"/>
        <v>119.44396242279885</v>
      </c>
      <c r="K98" s="14">
        <f t="shared" si="20"/>
        <v>0.00017401423796176746</v>
      </c>
    </row>
    <row r="99" spans="1:11" ht="12.75">
      <c r="A99" s="9">
        <v>0.88</v>
      </c>
      <c r="B99" s="10">
        <f t="shared" si="21"/>
        <v>0.95</v>
      </c>
      <c r="C99" s="11">
        <f t="shared" si="12"/>
        <v>0.9</v>
      </c>
      <c r="D99" s="12">
        <f t="shared" si="13"/>
        <v>0.88</v>
      </c>
      <c r="E99" s="9">
        <f t="shared" si="14"/>
        <v>0.9607505184023144</v>
      </c>
      <c r="F99" s="12">
        <f t="shared" si="15"/>
        <v>-0.06075051840231438</v>
      </c>
      <c r="G99" s="10">
        <f t="shared" si="16"/>
        <v>-0.00044993783141034636</v>
      </c>
      <c r="H99" s="10">
        <f t="shared" si="17"/>
        <v>2.083326239181766</v>
      </c>
      <c r="I99" s="12">
        <f t="shared" si="18"/>
        <v>0.88</v>
      </c>
      <c r="J99" s="13">
        <f t="shared" si="19"/>
        <v>119.36552172546406</v>
      </c>
      <c r="K99" s="14">
        <f t="shared" si="20"/>
        <v>0.0002671249267911366</v>
      </c>
    </row>
    <row r="100" spans="1:11" ht="12.75">
      <c r="A100" s="9">
        <v>0.89</v>
      </c>
      <c r="B100" s="10">
        <f t="shared" si="21"/>
        <v>0.95</v>
      </c>
      <c r="C100" s="11">
        <f t="shared" si="12"/>
        <v>0.9</v>
      </c>
      <c r="D100" s="12">
        <f t="shared" si="13"/>
        <v>0.89</v>
      </c>
      <c r="E100" s="9">
        <f t="shared" si="14"/>
        <v>0.9616661172547073</v>
      </c>
      <c r="F100" s="12">
        <f t="shared" si="15"/>
        <v>-0.061666117254707276</v>
      </c>
      <c r="G100" s="10">
        <f t="shared" si="16"/>
        <v>-0.0005380322846313568</v>
      </c>
      <c r="H100" s="10">
        <f t="shared" si="17"/>
        <v>2.0816300095523754</v>
      </c>
      <c r="I100" s="12">
        <f t="shared" si="18"/>
        <v>0.89</v>
      </c>
      <c r="J100" s="13">
        <f t="shared" si="19"/>
        <v>119.26833515387942</v>
      </c>
      <c r="K100" s="14">
        <f t="shared" si="20"/>
        <v>0.00038196719651378846</v>
      </c>
    </row>
    <row r="101" spans="1:11" ht="12.75">
      <c r="A101" s="9">
        <v>0.9</v>
      </c>
      <c r="B101" s="10">
        <f t="shared" si="21"/>
        <v>0.95</v>
      </c>
      <c r="C101" s="11">
        <f t="shared" si="12"/>
        <v>0.9</v>
      </c>
      <c r="D101" s="12">
        <f t="shared" si="13"/>
        <v>0.9</v>
      </c>
      <c r="E101" s="9">
        <f t="shared" si="14"/>
        <v>0.9627573507291123</v>
      </c>
      <c r="F101" s="12">
        <f t="shared" si="15"/>
        <v>-0.06275735072911226</v>
      </c>
      <c r="G101" s="10">
        <f t="shared" si="16"/>
        <v>-0.000627685642815803</v>
      </c>
      <c r="H101" s="10">
        <f t="shared" si="17"/>
        <v>2.079601670881898</v>
      </c>
      <c r="I101" s="12">
        <f t="shared" si="18"/>
        <v>0.9</v>
      </c>
      <c r="J101" s="13">
        <f t="shared" si="19"/>
        <v>119.15212018039904</v>
      </c>
      <c r="K101" s="14">
        <f t="shared" si="20"/>
        <v>0.0005198688367470573</v>
      </c>
    </row>
    <row r="102" spans="1:11" ht="12.75">
      <c r="A102" s="9">
        <v>0.91</v>
      </c>
      <c r="B102" s="10">
        <f t="shared" si="21"/>
        <v>0.95</v>
      </c>
      <c r="C102" s="11">
        <f t="shared" si="12"/>
        <v>0.9</v>
      </c>
      <c r="D102" s="12">
        <f t="shared" si="13"/>
        <v>0.91</v>
      </c>
      <c r="E102" s="9">
        <f t="shared" si="14"/>
        <v>0.9640254122780803</v>
      </c>
      <c r="F102" s="12">
        <f t="shared" si="15"/>
        <v>-0.06402541227808023</v>
      </c>
      <c r="G102" s="10">
        <f t="shared" si="16"/>
        <v>-0.0007191505174987748</v>
      </c>
      <c r="H102" s="10">
        <f t="shared" si="17"/>
        <v>2.0772353462233335</v>
      </c>
      <c r="I102" s="12">
        <f t="shared" si="18"/>
        <v>0.91</v>
      </c>
      <c r="J102" s="13">
        <f t="shared" si="19"/>
        <v>119.01654008155081</v>
      </c>
      <c r="K102" s="14">
        <f t="shared" si="20"/>
        <v>0.0006824156674673481</v>
      </c>
    </row>
    <row r="103" spans="1:11" ht="12.75">
      <c r="A103" s="9">
        <v>0.92</v>
      </c>
      <c r="B103" s="10">
        <f t="shared" si="21"/>
        <v>0.95</v>
      </c>
      <c r="C103" s="11">
        <f t="shared" si="12"/>
        <v>0.9</v>
      </c>
      <c r="D103" s="12">
        <f t="shared" si="13"/>
        <v>0.92</v>
      </c>
      <c r="E103" s="9">
        <f t="shared" si="14"/>
        <v>0.9654716171018455</v>
      </c>
      <c r="F103" s="12">
        <f t="shared" si="15"/>
        <v>-0.06547161710184546</v>
      </c>
      <c r="G103" s="10">
        <f t="shared" si="16"/>
        <v>-0.0008126813990728399</v>
      </c>
      <c r="H103" s="10">
        <f t="shared" si="17"/>
        <v>2.0745242063044045</v>
      </c>
      <c r="I103" s="12">
        <f t="shared" si="18"/>
        <v>0.92</v>
      </c>
      <c r="J103" s="13">
        <f t="shared" si="19"/>
        <v>118.86120356977108</v>
      </c>
      <c r="K103" s="14">
        <f t="shared" si="20"/>
        <v>0.0008714651689184651</v>
      </c>
    </row>
    <row r="104" spans="1:11" ht="12.75">
      <c r="A104" s="9">
        <v>0.93</v>
      </c>
      <c r="B104" s="10">
        <f t="shared" si="21"/>
        <v>0.95</v>
      </c>
      <c r="C104" s="11">
        <f t="shared" si="12"/>
        <v>0.9</v>
      </c>
      <c r="D104" s="12">
        <f t="shared" si="13"/>
        <v>0.93</v>
      </c>
      <c r="E104" s="9">
        <f t="shared" si="14"/>
        <v>0.9670973701570019</v>
      </c>
      <c r="F104" s="12">
        <f t="shared" si="15"/>
        <v>-0.0670973701570019</v>
      </c>
      <c r="G104" s="10">
        <f t="shared" si="16"/>
        <v>-0.0009085347850114141</v>
      </c>
      <c r="H104" s="10">
        <f t="shared" si="17"/>
        <v>2.0714604624444117</v>
      </c>
      <c r="I104" s="12">
        <f t="shared" si="18"/>
        <v>0.93</v>
      </c>
      <c r="J104" s="13">
        <f t="shared" si="19"/>
        <v>118.68566438757134</v>
      </c>
      <c r="K104" s="14">
        <f t="shared" si="20"/>
        <v>0.0010891620836321842</v>
      </c>
    </row>
    <row r="105" spans="1:11" ht="12.75">
      <c r="A105" s="9">
        <v>0.94</v>
      </c>
      <c r="B105" s="10">
        <f t="shared" si="21"/>
        <v>0.95</v>
      </c>
      <c r="C105" s="11">
        <f t="shared" si="12"/>
        <v>0.9</v>
      </c>
      <c r="D105" s="12">
        <f t="shared" si="13"/>
        <v>0.94</v>
      </c>
      <c r="E105" s="9">
        <f t="shared" si="14"/>
        <v>0.9689041284582675</v>
      </c>
      <c r="F105" s="12">
        <f t="shared" si="15"/>
        <v>-0.06890412845826743</v>
      </c>
      <c r="G105" s="10">
        <f t="shared" si="16"/>
        <v>-0.0010069692542375094</v>
      </c>
      <c r="H105" s="10">
        <f t="shared" si="17"/>
        <v>2.0680353589877014</v>
      </c>
      <c r="I105" s="12">
        <f t="shared" si="18"/>
        <v>0.94</v>
      </c>
      <c r="J105" s="13">
        <f t="shared" si="19"/>
        <v>118.48942087400886</v>
      </c>
      <c r="K105" s="14">
        <f t="shared" si="20"/>
        <v>0.0013379559507136428</v>
      </c>
    </row>
    <row r="106" spans="1:11" ht="12.75">
      <c r="A106" s="9">
        <v>0.95</v>
      </c>
      <c r="B106" s="10">
        <f t="shared" si="21"/>
        <v>0.95</v>
      </c>
      <c r="C106" s="11">
        <f t="shared" si="12"/>
        <v>0.9</v>
      </c>
      <c r="D106" s="12">
        <f t="shared" si="13"/>
        <v>0.95</v>
      </c>
      <c r="E106" s="9">
        <f t="shared" si="14"/>
        <v>0.9708933571568272</v>
      </c>
      <c r="F106" s="12">
        <f t="shared" si="15"/>
        <v>-0.07089335715682721</v>
      </c>
      <c r="G106" s="10">
        <f t="shared" si="16"/>
        <v>-0.0011082454787472626</v>
      </c>
      <c r="H106" s="10">
        <f t="shared" si="17"/>
        <v>2.0642391654567662</v>
      </c>
      <c r="I106" s="12">
        <f t="shared" si="18"/>
        <v>0.95</v>
      </c>
      <c r="J106" s="13">
        <f t="shared" si="19"/>
        <v>118.27191551509357</v>
      </c>
      <c r="K106" s="14">
        <f t="shared" si="20"/>
        <v>0.0016206205103155673</v>
      </c>
    </row>
    <row r="107" spans="1:11" ht="12.75">
      <c r="A107" s="9">
        <v>0.96</v>
      </c>
      <c r="B107" s="10">
        <f t="shared" si="21"/>
        <v>0.95</v>
      </c>
      <c r="C107" s="11">
        <f t="shared" si="12"/>
        <v>0.9</v>
      </c>
      <c r="D107" s="12">
        <f t="shared" si="13"/>
        <v>0.96</v>
      </c>
      <c r="E107" s="9">
        <f t="shared" si="14"/>
        <v>0.9730664788123856</v>
      </c>
      <c r="F107" s="12">
        <f t="shared" si="15"/>
        <v>-0.0730664788123856</v>
      </c>
      <c r="G107" s="10">
        <f t="shared" si="16"/>
        <v>-0.0012126261627649565</v>
      </c>
      <c r="H107" s="10">
        <f t="shared" si="17"/>
        <v>2.0600611686615276</v>
      </c>
      <c r="I107" s="12">
        <f t="shared" si="18"/>
        <v>0.96</v>
      </c>
      <c r="J107" s="13">
        <f t="shared" si="19"/>
        <v>118.03253449168416</v>
      </c>
      <c r="K107" s="14">
        <f t="shared" si="20"/>
        <v>0.001940274886915812</v>
      </c>
    </row>
    <row r="108" spans="1:11" ht="12.75">
      <c r="A108" s="9">
        <v>0.97</v>
      </c>
      <c r="B108" s="10">
        <f t="shared" si="21"/>
        <v>0.95</v>
      </c>
      <c r="C108" s="11">
        <f t="shared" si="12"/>
        <v>0.9</v>
      </c>
      <c r="D108" s="12">
        <f t="shared" si="13"/>
        <v>0.97</v>
      </c>
      <c r="E108" s="9">
        <f t="shared" si="14"/>
        <v>0.9754248152096168</v>
      </c>
      <c r="F108" s="12">
        <f t="shared" si="15"/>
        <v>-0.07542481520961675</v>
      </c>
      <c r="G108" s="10">
        <f t="shared" si="16"/>
        <v>-0.0013203758987786948</v>
      </c>
      <c r="H108" s="10">
        <f t="shared" si="17"/>
        <v>2.055489665037997</v>
      </c>
      <c r="I108" s="12">
        <f t="shared" si="18"/>
        <v>0.97</v>
      </c>
      <c r="J108" s="13">
        <f t="shared" si="19"/>
        <v>117.77060724052694</v>
      </c>
      <c r="K108" s="14">
        <f t="shared" si="20"/>
        <v>0.0023004064223228152</v>
      </c>
    </row>
    <row r="109" spans="1:11" ht="12.75">
      <c r="A109" s="9">
        <v>0.98</v>
      </c>
      <c r="B109" s="10">
        <f t="shared" si="21"/>
        <v>0.95</v>
      </c>
      <c r="C109" s="11">
        <f t="shared" si="12"/>
        <v>0.9</v>
      </c>
      <c r="D109" s="12">
        <f t="shared" si="13"/>
        <v>0.98</v>
      </c>
      <c r="E109" s="9">
        <f t="shared" si="14"/>
        <v>0.9779695210039752</v>
      </c>
      <c r="F109" s="12">
        <f t="shared" si="15"/>
        <v>-0.07796952100397514</v>
      </c>
      <c r="G109" s="10">
        <f t="shared" si="16"/>
        <v>-0.0014317609287843736</v>
      </c>
      <c r="H109" s="10">
        <f t="shared" si="17"/>
        <v>2.050511953529673</v>
      </c>
      <c r="I109" s="12">
        <f t="shared" si="18"/>
        <v>0.98</v>
      </c>
      <c r="J109" s="13">
        <f t="shared" si="19"/>
        <v>117.48540604639075</v>
      </c>
      <c r="K109" s="14">
        <f t="shared" si="20"/>
        <v>0.002704894981816813</v>
      </c>
    </row>
    <row r="110" spans="1:11" ht="12.75">
      <c r="A110" s="9">
        <v>0.99</v>
      </c>
      <c r="B110" s="10">
        <f t="shared" si="21"/>
        <v>0.95</v>
      </c>
      <c r="C110" s="11">
        <f t="shared" si="12"/>
        <v>0.9</v>
      </c>
      <c r="D110" s="12">
        <f t="shared" si="13"/>
        <v>0.99</v>
      </c>
      <c r="E110" s="9">
        <f t="shared" si="14"/>
        <v>0.9807015084179285</v>
      </c>
      <c r="F110" s="12">
        <f t="shared" si="15"/>
        <v>-0.08070150841792845</v>
      </c>
      <c r="G110" s="10">
        <f t="shared" si="16"/>
        <v>-0.001547048797952843</v>
      </c>
      <c r="H110" s="10">
        <f t="shared" si="17"/>
        <v>2.0451143293690306</v>
      </c>
      <c r="I110" s="12">
        <f t="shared" si="18"/>
        <v>0.99</v>
      </c>
      <c r="J110" s="13">
        <f t="shared" si="19"/>
        <v>117.17614568577334</v>
      </c>
      <c r="K110" s="14">
        <f t="shared" si="20"/>
        <v>0.00315803849789486</v>
      </c>
    </row>
    <row r="111" spans="1:11" ht="12.75">
      <c r="A111" s="9">
        <v>1</v>
      </c>
      <c r="B111" s="10">
        <f t="shared" si="21"/>
        <v>0.95</v>
      </c>
      <c r="C111" s="11">
        <f t="shared" si="12"/>
        <v>0.9</v>
      </c>
      <c r="D111" s="12">
        <f t="shared" si="13"/>
        <v>1</v>
      </c>
      <c r="E111" s="9">
        <f t="shared" si="14"/>
        <v>0.9836213621480797</v>
      </c>
      <c r="F111" s="12">
        <f t="shared" si="15"/>
        <v>-0.08362136214807969</v>
      </c>
      <c r="G111" s="10">
        <f t="shared" si="16"/>
        <v>-0.0016665078867358141</v>
      </c>
      <c r="H111" s="10">
        <f t="shared" si="17"/>
        <v>2.039282079164652</v>
      </c>
      <c r="I111" s="12">
        <f t="shared" si="18"/>
        <v>1</v>
      </c>
      <c r="J111" s="13">
        <f t="shared" si="19"/>
        <v>116.84198314541553</v>
      </c>
      <c r="K111" s="14">
        <f t="shared" si="20"/>
        <v>0.0036645794439812466</v>
      </c>
    </row>
    <row r="112" spans="1:14" ht="12.75">
      <c r="A112" s="9">
        <v>1.01</v>
      </c>
      <c r="B112" s="10">
        <f t="shared" si="21"/>
        <v>0.95</v>
      </c>
      <c r="C112" s="11">
        <f t="shared" si="12"/>
        <v>0.9</v>
      </c>
      <c r="D112" s="12">
        <f aca="true" t="shared" si="22" ref="D112:D127">A112</f>
        <v>1.01</v>
      </c>
      <c r="E112" s="9">
        <f aca="true" t="shared" si="23" ref="E112:E127">1.1626*0.90081/B112*SIN(H112)</f>
        <v>0.986729243588315</v>
      </c>
      <c r="F112" s="12">
        <f aca="true" t="shared" si="24" ref="F112:F127">C112-E112</f>
        <v>-0.08672924358831502</v>
      </c>
      <c r="G112" s="10">
        <f aca="true" t="shared" si="25" ref="G112:G127">G111*(1-DK/(2*HK))+F112*(A112-A111)/(2*HK)</f>
        <v>-0.001790406806147693</v>
      </c>
      <c r="H112" s="10">
        <f aca="true" t="shared" si="26" ref="H112:H127">H111+2*3.1416*60*G111*(A112-A111)</f>
        <v>2.032999477752289</v>
      </c>
      <c r="I112" s="12">
        <f aca="true" t="shared" si="27" ref="I112:I127">A112</f>
        <v>1.01</v>
      </c>
      <c r="J112" s="13">
        <f aca="true" t="shared" si="28" ref="J112:J127">H112*180/3.1416</f>
        <v>116.48201744188057</v>
      </c>
      <c r="K112" s="14">
        <f aca="true" t="shared" si="29" ref="K112:K127">HK*377*G112*G112</f>
        <v>0.004229731843314227</v>
      </c>
      <c r="N112" t="s">
        <v>0</v>
      </c>
    </row>
    <row r="113" spans="1:11" ht="12.75">
      <c r="A113" s="9">
        <v>1.02</v>
      </c>
      <c r="B113" s="10">
        <f t="shared" si="21"/>
        <v>0.95</v>
      </c>
      <c r="C113" s="11">
        <f t="shared" si="12"/>
        <v>0.9</v>
      </c>
      <c r="D113" s="12">
        <f t="shared" si="22"/>
        <v>1.02</v>
      </c>
      <c r="E113" s="9">
        <f t="shared" si="23"/>
        <v>0.9900247834265455</v>
      </c>
      <c r="F113" s="12">
        <f t="shared" si="24"/>
        <v>-0.09002478342654552</v>
      </c>
      <c r="G113" s="10">
        <f t="shared" si="25"/>
        <v>-0.0019190136396141865</v>
      </c>
      <c r="H113" s="10">
        <f t="shared" si="26"/>
        <v>2.0262497873256566</v>
      </c>
      <c r="I113" s="12">
        <f t="shared" si="27"/>
        <v>1.02</v>
      </c>
      <c r="J113" s="13">
        <f t="shared" si="28"/>
        <v>116.09528957175267</v>
      </c>
      <c r="K113" s="14">
        <f t="shared" si="29"/>
        <v>0.0048592083140388655</v>
      </c>
    </row>
    <row r="114" spans="1:11" ht="12.75">
      <c r="A114" s="9">
        <v>1.03</v>
      </c>
      <c r="B114" s="10">
        <f t="shared" si="21"/>
        <v>0.95</v>
      </c>
      <c r="C114" s="11">
        <f t="shared" si="12"/>
        <v>0.9</v>
      </c>
      <c r="D114" s="12">
        <f t="shared" si="22"/>
        <v>1.03</v>
      </c>
      <c r="E114" s="9">
        <f t="shared" si="23"/>
        <v>0.9935069616359538</v>
      </c>
      <c r="F114" s="12">
        <f t="shared" si="24"/>
        <v>-0.09350696163595373</v>
      </c>
      <c r="G114" s="10">
        <f t="shared" si="25"/>
        <v>-0.002052595013379835</v>
      </c>
      <c r="H114" s="10">
        <f t="shared" si="26"/>
        <v>2.0190152594254025</v>
      </c>
      <c r="I114" s="12">
        <f t="shared" si="27"/>
        <v>1.03</v>
      </c>
      <c r="J114" s="13">
        <f t="shared" si="28"/>
        <v>115.68078262559602</v>
      </c>
      <c r="K114" s="14">
        <f t="shared" si="29"/>
        <v>0.005559246528271854</v>
      </c>
    </row>
    <row r="115" spans="1:11" ht="12.75">
      <c r="A115" s="9">
        <v>1.04</v>
      </c>
      <c r="B115" s="10">
        <f t="shared" si="21"/>
        <v>0.95</v>
      </c>
      <c r="C115" s="11">
        <f t="shared" si="12"/>
        <v>0.9</v>
      </c>
      <c r="D115" s="12">
        <f t="shared" si="22"/>
        <v>1.04</v>
      </c>
      <c r="E115" s="9">
        <f t="shared" si="23"/>
        <v>0.9971739738598099</v>
      </c>
      <c r="F115" s="12">
        <f t="shared" si="24"/>
        <v>-0.09717397385980986</v>
      </c>
      <c r="G115" s="10">
        <f t="shared" si="25"/>
        <v>-0.0021914149760367064</v>
      </c>
      <c r="H115" s="10">
        <f t="shared" si="26"/>
        <v>2.011277140432562</v>
      </c>
      <c r="I115" s="12">
        <f t="shared" si="27"/>
        <v>1.04</v>
      </c>
      <c r="J115" s="13">
        <f t="shared" si="28"/>
        <v>115.23742210270599</v>
      </c>
      <c r="K115" s="14">
        <f t="shared" si="29"/>
        <v>0.006336634318502706</v>
      </c>
    </row>
    <row r="116" spans="1:11" ht="12.75">
      <c r="A116" s="9">
        <v>1.05</v>
      </c>
      <c r="B116" s="10">
        <f t="shared" si="21"/>
        <v>0.95</v>
      </c>
      <c r="C116" s="11">
        <f t="shared" si="12"/>
        <v>0.9</v>
      </c>
      <c r="D116" s="12">
        <f t="shared" si="22"/>
        <v>1.05</v>
      </c>
      <c r="E116" s="9">
        <f t="shared" si="23"/>
        <v>1.0010230831866718</v>
      </c>
      <c r="F116" s="12">
        <f t="shared" si="24"/>
        <v>-0.10102308318667175</v>
      </c>
      <c r="G116" s="10">
        <f t="shared" si="25"/>
        <v>-0.0023357336663033805</v>
      </c>
      <c r="H116" s="10">
        <f t="shared" si="26"/>
        <v>2.0030156812861013</v>
      </c>
      <c r="I116" s="12">
        <f t="shared" si="27"/>
        <v>1.05</v>
      </c>
      <c r="J116" s="13">
        <f t="shared" si="28"/>
        <v>114.76407646788203</v>
      </c>
      <c r="K116" s="14">
        <f t="shared" si="29"/>
        <v>0.007198732497192051</v>
      </c>
    </row>
    <row r="117" spans="1:11" ht="12.75">
      <c r="A117" s="9">
        <v>1.06</v>
      </c>
      <c r="B117" s="10">
        <f t="shared" si="21"/>
        <v>0.95</v>
      </c>
      <c r="C117" s="11">
        <f t="shared" si="12"/>
        <v>0.9</v>
      </c>
      <c r="D117" s="12">
        <f t="shared" si="22"/>
        <v>1.06</v>
      </c>
      <c r="E117" s="9">
        <f t="shared" si="23"/>
        <v>1.0050504563359222</v>
      </c>
      <c r="F117" s="12">
        <f t="shared" si="24"/>
        <v>-0.10505045633592214</v>
      </c>
      <c r="G117" s="10">
        <f t="shared" si="25"/>
        <v>-0.0024858057467832696</v>
      </c>
      <c r="H117" s="10">
        <f t="shared" si="26"/>
        <v>1.9942101522228308</v>
      </c>
      <c r="I117" s="12">
        <f t="shared" si="27"/>
        <v>1.06</v>
      </c>
      <c r="J117" s="13">
        <f t="shared" si="28"/>
        <v>114.2595579959605</v>
      </c>
      <c r="K117" s="14">
        <f t="shared" si="29"/>
        <v>0.008153494263072391</v>
      </c>
    </row>
    <row r="118" spans="1:11" ht="12.75">
      <c r="A118" s="9">
        <v>1.07</v>
      </c>
      <c r="B118" s="10">
        <f t="shared" si="21"/>
        <v>0.95</v>
      </c>
      <c r="C118" s="11">
        <f t="shared" si="12"/>
        <v>0.9</v>
      </c>
      <c r="D118" s="12">
        <f t="shared" si="22"/>
        <v>1.07</v>
      </c>
      <c r="E118" s="9">
        <f t="shared" si="23"/>
        <v>1.0092509833290275</v>
      </c>
      <c r="F118" s="12">
        <f t="shared" si="24"/>
        <v>-0.1092509833290275</v>
      </c>
      <c r="G118" s="10">
        <f t="shared" si="25"/>
        <v>-0.0026418785801104517</v>
      </c>
      <c r="H118" s="10">
        <f t="shared" si="26"/>
        <v>1.9848388634219176</v>
      </c>
      <c r="I118" s="12">
        <f t="shared" si="27"/>
        <v>1.07</v>
      </c>
      <c r="J118" s="13">
        <f t="shared" si="28"/>
        <v>113.72262395465532</v>
      </c>
      <c r="K118" s="14">
        <f t="shared" si="29"/>
        <v>0.009209479849085246</v>
      </c>
    </row>
    <row r="119" spans="1:11" ht="12.75">
      <c r="A119" s="9">
        <v>1.088</v>
      </c>
      <c r="B119" s="10">
        <f t="shared" si="21"/>
        <v>0.95</v>
      </c>
      <c r="C119" s="11">
        <f t="shared" si="12"/>
        <v>0.9</v>
      </c>
      <c r="D119" s="12">
        <f t="shared" si="22"/>
        <v>1.088</v>
      </c>
      <c r="E119" s="9">
        <f t="shared" si="23"/>
        <v>1.0170393850245283</v>
      </c>
      <c r="F119" s="12">
        <f t="shared" si="24"/>
        <v>-0.11703938502452826</v>
      </c>
      <c r="G119" s="10">
        <f t="shared" si="25"/>
        <v>-0.0029428369987449534</v>
      </c>
      <c r="H119" s="10">
        <f t="shared" si="26"/>
        <v>1.9669114558078036</v>
      </c>
      <c r="I119" s="12">
        <f t="shared" si="27"/>
        <v>1.088</v>
      </c>
      <c r="J119" s="13">
        <f t="shared" si="28"/>
        <v>112.69546156270837</v>
      </c>
      <c r="K119" s="14">
        <f t="shared" si="29"/>
        <v>0.011427252128759918</v>
      </c>
    </row>
    <row r="120" spans="1:11" ht="12.75">
      <c r="A120" s="9">
        <v>1.09</v>
      </c>
      <c r="B120" s="10">
        <f t="shared" si="21"/>
        <v>0.95</v>
      </c>
      <c r="C120" s="11">
        <f t="shared" si="12"/>
        <v>0.9</v>
      </c>
      <c r="D120" s="12">
        <f t="shared" si="22"/>
        <v>1.09</v>
      </c>
      <c r="E120" s="9">
        <f t="shared" si="23"/>
        <v>1.0179806641045082</v>
      </c>
      <c r="F120" s="12">
        <f t="shared" si="24"/>
        <v>-0.11798066410450814</v>
      </c>
      <c r="G120" s="10">
        <f t="shared" si="25"/>
        <v>-0.00297654575991767</v>
      </c>
      <c r="H120" s="10">
        <f t="shared" si="26"/>
        <v>1.9646926037961419</v>
      </c>
      <c r="I120" s="12">
        <f t="shared" si="27"/>
        <v>1.09</v>
      </c>
      <c r="J120" s="13">
        <f t="shared" si="28"/>
        <v>112.5683310043626</v>
      </c>
      <c r="K120" s="14">
        <f t="shared" si="29"/>
        <v>0.011690538640036253</v>
      </c>
    </row>
    <row r="121" spans="1:11" ht="12.75">
      <c r="A121" s="9">
        <v>1.1</v>
      </c>
      <c r="B121" s="10">
        <f t="shared" si="21"/>
        <v>0.95</v>
      </c>
      <c r="C121" s="11">
        <f t="shared" si="12"/>
        <v>0.9</v>
      </c>
      <c r="D121" s="12">
        <f t="shared" si="22"/>
        <v>1.1</v>
      </c>
      <c r="E121" s="9">
        <f t="shared" si="23"/>
        <v>1.0226641095352582</v>
      </c>
      <c r="F121" s="12">
        <f t="shared" si="24"/>
        <v>-0.12266410953525819</v>
      </c>
      <c r="G121" s="10">
        <f t="shared" si="25"/>
        <v>-0.0031517802021108965</v>
      </c>
      <c r="H121" s="10">
        <f t="shared" si="26"/>
        <v>1.953471264404913</v>
      </c>
      <c r="I121" s="12">
        <f t="shared" si="27"/>
        <v>1.1</v>
      </c>
      <c r="J121" s="13">
        <f t="shared" si="28"/>
        <v>111.92539712022038</v>
      </c>
      <c r="K121" s="14">
        <f t="shared" si="29"/>
        <v>0.013107541484770821</v>
      </c>
    </row>
    <row r="122" spans="1:11" ht="12.75">
      <c r="A122" s="9">
        <v>1.11</v>
      </c>
      <c r="B122" s="10">
        <f t="shared" si="21"/>
        <v>0.95</v>
      </c>
      <c r="C122" s="11">
        <f t="shared" si="12"/>
        <v>0.9</v>
      </c>
      <c r="D122" s="12">
        <f t="shared" si="22"/>
        <v>1.11</v>
      </c>
      <c r="E122" s="9">
        <f t="shared" si="23"/>
        <v>1.027482899676976</v>
      </c>
      <c r="F122" s="12">
        <f t="shared" si="24"/>
        <v>-0.127482899676976</v>
      </c>
      <c r="G122" s="10">
        <f t="shared" si="25"/>
        <v>-0.0033338986302208625</v>
      </c>
      <c r="H122" s="10">
        <f t="shared" si="26"/>
        <v>1.9415893051853712</v>
      </c>
      <c r="I122" s="12">
        <f t="shared" si="27"/>
        <v>1.11</v>
      </c>
      <c r="J122" s="13">
        <f t="shared" si="28"/>
        <v>111.24461259656444</v>
      </c>
      <c r="K122" s="14">
        <f t="shared" si="29"/>
        <v>0.014666084261058582</v>
      </c>
    </row>
    <row r="123" spans="1:11" ht="12.75">
      <c r="A123" s="9">
        <v>1.12</v>
      </c>
      <c r="B123" s="10">
        <f t="shared" si="21"/>
        <v>0.95</v>
      </c>
      <c r="C123" s="11">
        <f t="shared" si="12"/>
        <v>0.9</v>
      </c>
      <c r="D123" s="12">
        <f t="shared" si="22"/>
        <v>1.12</v>
      </c>
      <c r="E123" s="9">
        <f t="shared" si="23"/>
        <v>1.032422244322373</v>
      </c>
      <c r="F123" s="12">
        <f t="shared" si="24"/>
        <v>-0.13242224432237293</v>
      </c>
      <c r="G123" s="10">
        <f t="shared" si="25"/>
        <v>-0.0035230732649671097</v>
      </c>
      <c r="H123" s="10">
        <f t="shared" si="26"/>
        <v>1.929020774061329</v>
      </c>
      <c r="I123" s="12">
        <f t="shared" si="27"/>
        <v>1.12</v>
      </c>
      <c r="J123" s="13">
        <f t="shared" si="28"/>
        <v>110.52449049243673</v>
      </c>
      <c r="K123" s="14">
        <f t="shared" si="29"/>
        <v>0.01637769368141517</v>
      </c>
    </row>
    <row r="124" spans="1:11" ht="12.75">
      <c r="A124" s="9">
        <v>1.13</v>
      </c>
      <c r="B124" s="10">
        <f t="shared" si="21"/>
        <v>0.95</v>
      </c>
      <c r="C124" s="11">
        <f t="shared" si="12"/>
        <v>0.9</v>
      </c>
      <c r="D124" s="12">
        <f t="shared" si="22"/>
        <v>1.13</v>
      </c>
      <c r="E124" s="9">
        <f t="shared" si="23"/>
        <v>1.0374646143108064</v>
      </c>
      <c r="F124" s="12">
        <f t="shared" si="24"/>
        <v>-0.13746461431080637</v>
      </c>
      <c r="G124" s="10">
        <f t="shared" si="25"/>
        <v>-0.003719451285411115</v>
      </c>
      <c r="H124" s="10">
        <f t="shared" si="26"/>
        <v>1.9157390696982646</v>
      </c>
      <c r="I124" s="12">
        <f t="shared" si="27"/>
        <v>1.13</v>
      </c>
      <c r="J124" s="13">
        <f t="shared" si="28"/>
        <v>109.76350666720386</v>
      </c>
      <c r="K124" s="14">
        <f t="shared" si="29"/>
        <v>0.018254382422268966</v>
      </c>
    </row>
    <row r="125" spans="1:11" ht="12.75">
      <c r="A125" s="9">
        <v>1.14</v>
      </c>
      <c r="B125" s="10">
        <f t="shared" si="21"/>
        <v>0.95</v>
      </c>
      <c r="C125" s="11">
        <f t="shared" si="12"/>
        <v>0.9</v>
      </c>
      <c r="D125" s="12">
        <f t="shared" si="22"/>
        <v>1.14</v>
      </c>
      <c r="E125" s="9">
        <f t="shared" si="23"/>
        <v>1.0425894355206036</v>
      </c>
      <c r="F125" s="12">
        <f t="shared" si="24"/>
        <v>-0.14258943552060355</v>
      </c>
      <c r="G125" s="10">
        <f t="shared" si="25"/>
        <v>-0.003923150479011977</v>
      </c>
      <c r="H125" s="10">
        <f t="shared" si="26"/>
        <v>1.9017170359083675</v>
      </c>
      <c r="I125" s="12">
        <f t="shared" si="27"/>
        <v>1.14</v>
      </c>
      <c r="J125" s="13">
        <f t="shared" si="28"/>
        <v>108.96010518955505</v>
      </c>
      <c r="K125" s="14">
        <f t="shared" si="29"/>
        <v>0.02030856922404243</v>
      </c>
    </row>
    <row r="126" spans="1:11" ht="12.75">
      <c r="A126" s="9">
        <v>1.15</v>
      </c>
      <c r="B126" s="10">
        <f t="shared" si="21"/>
        <v>0.95</v>
      </c>
      <c r="C126" s="11">
        <f t="shared" si="12"/>
        <v>0.9</v>
      </c>
      <c r="D126" s="12">
        <f t="shared" si="22"/>
        <v>1.15</v>
      </c>
      <c r="E126" s="9">
        <f t="shared" si="23"/>
        <v>1.0477727681474094</v>
      </c>
      <c r="F126" s="12">
        <f t="shared" si="24"/>
        <v>-0.14777276814740936</v>
      </c>
      <c r="G126" s="10">
        <f t="shared" si="25"/>
        <v>-0.0041342544335082766</v>
      </c>
      <c r="H126" s="10">
        <f t="shared" si="26"/>
        <v>1.8869270724545306</v>
      </c>
      <c r="I126" s="12">
        <f t="shared" si="27"/>
        <v>1.15</v>
      </c>
      <c r="J126" s="13">
        <f t="shared" si="28"/>
        <v>108.11270468608846</v>
      </c>
      <c r="K126" s="14">
        <f t="shared" si="29"/>
        <v>0.02255297280183686</v>
      </c>
    </row>
    <row r="127" spans="1:11" ht="12.75">
      <c r="A127" s="9">
        <v>1.166</v>
      </c>
      <c r="B127" s="10">
        <f t="shared" si="21"/>
        <v>0.95</v>
      </c>
      <c r="C127" s="11">
        <f t="shared" si="12"/>
        <v>0.9</v>
      </c>
      <c r="D127" s="12">
        <f t="shared" si="22"/>
        <v>1.166</v>
      </c>
      <c r="E127" s="9">
        <f t="shared" si="23"/>
        <v>1.0559927999765444</v>
      </c>
      <c r="F127" s="12">
        <f t="shared" si="24"/>
        <v>-0.15599279997654436</v>
      </c>
      <c r="G127" s="10">
        <f t="shared" si="25"/>
        <v>-0.0044908094048832356</v>
      </c>
      <c r="H127" s="10">
        <f t="shared" si="26"/>
        <v>1.8619897788961761</v>
      </c>
      <c r="I127" s="12">
        <f t="shared" si="27"/>
        <v>1.166</v>
      </c>
      <c r="J127" s="13">
        <f t="shared" si="28"/>
        <v>106.68390635386801</v>
      </c>
      <c r="K127" s="14">
        <f t="shared" si="29"/>
        <v>0.026610843541948297</v>
      </c>
    </row>
    <row r="128" spans="1:11" ht="12.75">
      <c r="A128" s="9">
        <v>1.17</v>
      </c>
      <c r="B128" s="10">
        <f t="shared" si="21"/>
        <v>0.95</v>
      </c>
      <c r="C128" s="11">
        <f t="shared" si="12"/>
        <v>0.9</v>
      </c>
      <c r="D128" s="12">
        <f>A128</f>
        <v>1.17</v>
      </c>
      <c r="E128" s="9">
        <f>1.1626*0.90081/B128*SIN(H128)</f>
        <v>1.0581118712506203</v>
      </c>
      <c r="F128" s="12">
        <f>C128-E128</f>
        <v>-0.15811187125062032</v>
      </c>
      <c r="G128" s="10">
        <f>G127*(1-DK/(2*HK))+F128*(A128-A127)/(2*HK)</f>
        <v>-0.004581159045597876</v>
      </c>
      <c r="H128" s="10">
        <f>H127+2*3.1416*60*G127*(A128-A127)</f>
        <v>1.855217782019513</v>
      </c>
      <c r="I128" s="12">
        <f>A128</f>
        <v>1.17</v>
      </c>
      <c r="J128" s="13">
        <f>H128*180/3.1416</f>
        <v>106.29590042128609</v>
      </c>
      <c r="K128" s="14">
        <f>HK*377*G128*G128</f>
        <v>0.027692370516302942</v>
      </c>
    </row>
    <row r="129" spans="1:11" ht="12.75">
      <c r="A129" s="9">
        <v>1.18</v>
      </c>
      <c r="B129" s="10">
        <f t="shared" si="21"/>
        <v>0.95</v>
      </c>
      <c r="C129" s="11">
        <f t="shared" si="12"/>
        <v>0.9</v>
      </c>
      <c r="D129" s="12">
        <f aca="true" t="shared" si="30" ref="D129:D192">A129</f>
        <v>1.18</v>
      </c>
      <c r="E129" s="9">
        <f aca="true" t="shared" si="31" ref="E129:E192">1.1626*0.90081/B129*SIN(H129)</f>
        <v>1.0632962317074772</v>
      </c>
      <c r="F129" s="12">
        <f aca="true" t="shared" si="32" ref="F129:F192">C129-E129</f>
        <v>-0.1632962317074772</v>
      </c>
      <c r="G129" s="10">
        <f aca="true" t="shared" si="33" ref="G129:G192">G128*(1-DK/(2*HK))+F129*(A129-A128)/(2*HK)</f>
        <v>-0.004814439376608558</v>
      </c>
      <c r="H129" s="10">
        <f aca="true" t="shared" si="34" ref="H129:H192">H128+2*3.1416*60*G128*(A129-A128)</f>
        <v>1.8379471789103328</v>
      </c>
      <c r="I129" s="12">
        <f aca="true" t="shared" si="35" ref="I129:I192">A129</f>
        <v>1.18</v>
      </c>
      <c r="J129" s="13">
        <f aca="true" t="shared" si="36" ref="J129:J192">H129*180/3.1416</f>
        <v>105.30637006743693</v>
      </c>
      <c r="K129" s="14">
        <f aca="true" t="shared" si="37" ref="K129:K192">HK*377*G129*G129</f>
        <v>0.03058446158131596</v>
      </c>
    </row>
    <row r="130" spans="1:13" ht="12.75">
      <c r="A130" s="9">
        <v>1.19</v>
      </c>
      <c r="B130" s="10">
        <f t="shared" si="21"/>
        <v>0.95</v>
      </c>
      <c r="C130" s="11">
        <f t="shared" si="12"/>
        <v>0.9</v>
      </c>
      <c r="D130" s="12">
        <f t="shared" si="30"/>
        <v>1.19</v>
      </c>
      <c r="E130" s="9">
        <f t="shared" si="31"/>
        <v>1.0684027805551382</v>
      </c>
      <c r="F130" s="12">
        <f t="shared" si="32"/>
        <v>-0.16840278055513813</v>
      </c>
      <c r="G130" s="10">
        <f t="shared" si="33"/>
        <v>-0.005055014777401613</v>
      </c>
      <c r="H130" s="10">
        <f t="shared" si="34"/>
        <v>1.8197971276156686</v>
      </c>
      <c r="I130" s="12">
        <f t="shared" si="35"/>
        <v>1.19</v>
      </c>
      <c r="J130" s="13">
        <f t="shared" si="36"/>
        <v>104.2664511620895</v>
      </c>
      <c r="K130" s="14">
        <f t="shared" si="37"/>
        <v>0.03371741362046838</v>
      </c>
      <c r="M130" s="3"/>
    </row>
    <row r="131" spans="1:11" ht="12.75">
      <c r="A131" s="9">
        <v>1.2</v>
      </c>
      <c r="B131" s="10">
        <f t="shared" si="21"/>
        <v>0.95</v>
      </c>
      <c r="C131" s="11">
        <f t="shared" si="12"/>
        <v>0.9</v>
      </c>
      <c r="D131" s="12">
        <f t="shared" si="30"/>
        <v>1.2</v>
      </c>
      <c r="E131" s="9">
        <f t="shared" si="31"/>
        <v>1.0733857051246423</v>
      </c>
      <c r="F131" s="12">
        <f t="shared" si="32"/>
        <v>-0.17338570512464224</v>
      </c>
      <c r="G131" s="10">
        <f t="shared" si="33"/>
        <v>-0.005302708641865388</v>
      </c>
      <c r="H131" s="10">
        <f t="shared" si="34"/>
        <v>1.8007401263060467</v>
      </c>
      <c r="I131" s="12">
        <f t="shared" si="35"/>
        <v>1.2</v>
      </c>
      <c r="J131" s="13">
        <f t="shared" si="36"/>
        <v>103.17456797017074</v>
      </c>
      <c r="K131" s="14">
        <f t="shared" si="37"/>
        <v>0.037102649642008045</v>
      </c>
    </row>
    <row r="132" spans="1:11" ht="12.75">
      <c r="A132" s="9">
        <v>1.21</v>
      </c>
      <c r="B132" s="10">
        <f t="shared" si="21"/>
        <v>0.95</v>
      </c>
      <c r="C132" s="11">
        <f t="shared" si="12"/>
        <v>0.9</v>
      </c>
      <c r="D132" s="12">
        <f t="shared" si="30"/>
        <v>1.21</v>
      </c>
      <c r="E132" s="9">
        <f t="shared" si="31"/>
        <v>1.0781938336562822</v>
      </c>
      <c r="F132" s="12">
        <f t="shared" si="32"/>
        <v>-0.17819383365628216</v>
      </c>
      <c r="G132" s="10">
        <f t="shared" si="33"/>
        <v>-0.005557271261374362</v>
      </c>
      <c r="H132" s="10">
        <f t="shared" si="34"/>
        <v>1.7807493389429057</v>
      </c>
      <c r="I132" s="12">
        <f t="shared" si="35"/>
        <v>1.21</v>
      </c>
      <c r="J132" s="13">
        <f t="shared" si="36"/>
        <v>102.02918290352783</v>
      </c>
      <c r="K132" s="14">
        <f t="shared" si="37"/>
        <v>0.04075046667976031</v>
      </c>
    </row>
    <row r="133" spans="1:11" ht="12.75">
      <c r="A133" s="9">
        <v>1.22</v>
      </c>
      <c r="B133" s="10">
        <f t="shared" si="21"/>
        <v>0.95</v>
      </c>
      <c r="C133" s="11">
        <f t="shared" si="12"/>
        <v>0.9</v>
      </c>
      <c r="D133" s="12">
        <f t="shared" si="30"/>
        <v>1.22</v>
      </c>
      <c r="E133" s="9">
        <f t="shared" si="31"/>
        <v>1.082770362413565</v>
      </c>
      <c r="F133" s="12">
        <f t="shared" si="32"/>
        <v>-0.18277036241356492</v>
      </c>
      <c r="G133" s="10">
        <f t="shared" si="33"/>
        <v>-0.0058183717791080265</v>
      </c>
      <c r="H133" s="10">
        <f t="shared" si="34"/>
        <v>1.7597988708692252</v>
      </c>
      <c r="I133" s="12">
        <f t="shared" si="35"/>
        <v>1.22</v>
      </c>
      <c r="J133" s="13">
        <f t="shared" si="36"/>
        <v>100.82881231107096</v>
      </c>
      <c r="K133" s="14">
        <f t="shared" si="37"/>
        <v>0.04466962748601536</v>
      </c>
    </row>
    <row r="134" spans="1:11" ht="12.75">
      <c r="A134" s="9">
        <v>1.23</v>
      </c>
      <c r="B134" s="10">
        <f t="shared" si="21"/>
        <v>0.95</v>
      </c>
      <c r="C134" s="11">
        <f t="shared" si="12"/>
        <v>0.9</v>
      </c>
      <c r="D134" s="12">
        <f t="shared" si="30"/>
        <v>1.23</v>
      </c>
      <c r="E134" s="9">
        <f t="shared" si="31"/>
        <v>1.0870526305165975</v>
      </c>
      <c r="F134" s="12">
        <f t="shared" si="32"/>
        <v>-0.18705263051659748</v>
      </c>
      <c r="G134" s="10">
        <f t="shared" si="33"/>
        <v>-0.006085589822703166</v>
      </c>
      <c r="H134" s="10">
        <f t="shared" si="34"/>
        <v>1.7378640747317302</v>
      </c>
      <c r="I134" s="12">
        <f t="shared" si="35"/>
        <v>1.23</v>
      </c>
      <c r="J134" s="13">
        <f t="shared" si="36"/>
        <v>99.57204400678361</v>
      </c>
      <c r="K134" s="14">
        <f t="shared" si="37"/>
        <v>0.04886689540530353</v>
      </c>
    </row>
    <row r="135" spans="1:11" ht="12.75">
      <c r="A135" s="9">
        <v>1.24</v>
      </c>
      <c r="B135" s="10">
        <f t="shared" si="21"/>
        <v>0.95</v>
      </c>
      <c r="C135" s="11">
        <f t="shared" si="12"/>
        <v>0.9</v>
      </c>
      <c r="D135" s="12">
        <f t="shared" si="30"/>
        <v>1.24</v>
      </c>
      <c r="E135" s="9">
        <f t="shared" si="31"/>
        <v>1.090971958750682</v>
      </c>
      <c r="F135" s="12">
        <f t="shared" si="32"/>
        <v>-0.19097195875068207</v>
      </c>
      <c r="G135" s="10">
        <f t="shared" si="33"/>
        <v>-0.006358406906632712</v>
      </c>
      <c r="H135" s="10">
        <f t="shared" si="34"/>
        <v>1.7149218879473251</v>
      </c>
      <c r="I135" s="12">
        <f t="shared" si="35"/>
        <v>1.24</v>
      </c>
      <c r="J135" s="13">
        <f t="shared" si="36"/>
        <v>98.25755660507974</v>
      </c>
      <c r="K135" s="14">
        <f t="shared" si="37"/>
        <v>0.05334651200602008</v>
      </c>
    </row>
    <row r="136" spans="1:11" ht="12.75">
      <c r="A136" s="9">
        <v>1.25</v>
      </c>
      <c r="B136" s="10">
        <f t="shared" si="21"/>
        <v>0.95</v>
      </c>
      <c r="C136" s="11">
        <f t="shared" si="12"/>
        <v>0.9</v>
      </c>
      <c r="D136" s="12">
        <f t="shared" si="30"/>
        <v>1.25</v>
      </c>
      <c r="E136" s="9">
        <f t="shared" si="31"/>
        <v>1.0944535708092815</v>
      </c>
      <c r="F136" s="12">
        <f t="shared" si="32"/>
        <v>-0.1944535708092815</v>
      </c>
      <c r="G136" s="10">
        <f t="shared" si="33"/>
        <v>-0.006636197722074543</v>
      </c>
      <c r="H136" s="10">
        <f t="shared" si="34"/>
        <v>1.6909512025818723</v>
      </c>
      <c r="I136" s="12">
        <f t="shared" si="35"/>
        <v>1.25</v>
      </c>
      <c r="J136" s="13">
        <f t="shared" si="36"/>
        <v>96.88414071324708</v>
      </c>
      <c r="K136" s="14">
        <f t="shared" si="37"/>
        <v>0.05810961911243368</v>
      </c>
    </row>
    <row r="137" spans="1:11" ht="12.75">
      <c r="A137" s="9">
        <v>1.26</v>
      </c>
      <c r="B137" s="10">
        <f t="shared" si="21"/>
        <v>0.95</v>
      </c>
      <c r="C137" s="11">
        <f t="shared" si="12"/>
        <v>0.9</v>
      </c>
      <c r="D137" s="12">
        <f t="shared" si="30"/>
        <v>1.26</v>
      </c>
      <c r="E137" s="9">
        <f t="shared" si="31"/>
        <v>1.0974166175291717</v>
      </c>
      <c r="F137" s="12">
        <f t="shared" si="32"/>
        <v>-0.19741661752917172</v>
      </c>
      <c r="G137" s="10">
        <f t="shared" si="33"/>
        <v>-0.006918221461401932</v>
      </c>
      <c r="H137" s="10">
        <f t="shared" si="34"/>
        <v>1.665933268065469</v>
      </c>
      <c r="I137" s="12">
        <f t="shared" si="35"/>
        <v>1.26</v>
      </c>
      <c r="J137" s="13">
        <f t="shared" si="36"/>
        <v>95.45072200527898</v>
      </c>
      <c r="K137" s="14">
        <f t="shared" si="37"/>
        <v>0.06315362951538851</v>
      </c>
    </row>
    <row r="138" spans="1:11" ht="12.75">
      <c r="A138" s="9">
        <v>1.27</v>
      </c>
      <c r="B138" s="10">
        <f t="shared" si="21"/>
        <v>0.95</v>
      </c>
      <c r="C138" s="11">
        <f t="shared" si="12"/>
        <v>0.9</v>
      </c>
      <c r="D138" s="12">
        <f t="shared" si="30"/>
        <v>1.27</v>
      </c>
      <c r="E138" s="9">
        <f t="shared" si="31"/>
        <v>1.0997743265289137</v>
      </c>
      <c r="F138" s="12">
        <f t="shared" si="32"/>
        <v>-0.1997743265289137</v>
      </c>
      <c r="G138" s="10">
        <f t="shared" si="33"/>
        <v>-0.007203613356443237</v>
      </c>
      <c r="H138" s="10">
        <f t="shared" si="34"/>
        <v>1.6398521266137007</v>
      </c>
      <c r="I138" s="12">
        <f t="shared" si="35"/>
        <v>1.27</v>
      </c>
      <c r="J138" s="13">
        <f t="shared" si="36"/>
        <v>93.95638616961615</v>
      </c>
      <c r="K138" s="14">
        <f t="shared" si="37"/>
        <v>0.06847155389095361</v>
      </c>
    </row>
    <row r="139" spans="1:11" ht="12.75">
      <c r="A139" s="9">
        <v>1.28</v>
      </c>
      <c r="B139" s="10">
        <f t="shared" si="21"/>
        <v>0.95</v>
      </c>
      <c r="C139" s="11">
        <f aca="true" t="shared" si="38" ref="C139:C202">PMK</f>
        <v>0.9</v>
      </c>
      <c r="D139" s="12">
        <f t="shared" si="30"/>
        <v>1.28</v>
      </c>
      <c r="E139" s="9">
        <f t="shared" si="31"/>
        <v>1.1014343010944398</v>
      </c>
      <c r="F139" s="12">
        <f t="shared" si="32"/>
        <v>-0.20143430109443983</v>
      </c>
      <c r="G139" s="10">
        <f t="shared" si="33"/>
        <v>-0.007491376643721009</v>
      </c>
      <c r="H139" s="10">
        <f t="shared" si="34"/>
        <v>1.6126950805489781</v>
      </c>
      <c r="I139" s="12">
        <f t="shared" si="35"/>
        <v>1.28</v>
      </c>
      <c r="J139" s="13">
        <f t="shared" si="36"/>
        <v>92.40040568462442</v>
      </c>
      <c r="K139" s="14">
        <f t="shared" si="37"/>
        <v>0.07405129534186797</v>
      </c>
    </row>
    <row r="140" spans="1:11" ht="12.75">
      <c r="A140" s="9">
        <v>1.29</v>
      </c>
      <c r="B140" s="10">
        <f t="shared" si="21"/>
        <v>0.95</v>
      </c>
      <c r="C140" s="11">
        <f t="shared" si="38"/>
        <v>0.9</v>
      </c>
      <c r="D140" s="12">
        <f t="shared" si="30"/>
        <v>1.29</v>
      </c>
      <c r="E140" s="9">
        <f t="shared" si="31"/>
        <v>1.1022989929573286</v>
      </c>
      <c r="F140" s="12">
        <f t="shared" si="32"/>
        <v>-0.20229899295732856</v>
      </c>
      <c r="G140" s="10">
        <f t="shared" si="33"/>
        <v>-0.007780375205088621</v>
      </c>
      <c r="H140" s="10">
        <f t="shared" si="34"/>
        <v>1.5844531899122813</v>
      </c>
      <c r="I140" s="12">
        <f t="shared" si="35"/>
        <v>1.29</v>
      </c>
      <c r="J140" s="13">
        <f t="shared" si="36"/>
        <v>90.78226832958067</v>
      </c>
      <c r="K140" s="14">
        <f t="shared" si="37"/>
        <v>0.07987492747901832</v>
      </c>
    </row>
    <row r="141" spans="1:11" ht="12.75">
      <c r="A141" s="9">
        <v>1.3</v>
      </c>
      <c r="B141" s="10">
        <f t="shared" si="21"/>
        <v>0.95</v>
      </c>
      <c r="C141" s="11">
        <f t="shared" si="38"/>
        <v>0.9</v>
      </c>
      <c r="D141" s="12">
        <f t="shared" si="30"/>
        <v>1.3</v>
      </c>
      <c r="E141" s="9">
        <f t="shared" si="31"/>
        <v>1.1022663735403035</v>
      </c>
      <c r="F141" s="12">
        <f t="shared" si="32"/>
        <v>-0.20226637354030352</v>
      </c>
      <c r="G141" s="10">
        <f t="shared" si="33"/>
        <v>-0.008069327167289055</v>
      </c>
      <c r="H141" s="10">
        <f t="shared" si="34"/>
        <v>1.5551217978191136</v>
      </c>
      <c r="I141" s="12">
        <f t="shared" si="35"/>
        <v>1.3</v>
      </c>
      <c r="J141" s="13">
        <f t="shared" si="36"/>
        <v>89.10170728528153</v>
      </c>
      <c r="K141" s="14">
        <f t="shared" si="37"/>
        <v>0.08591797701076258</v>
      </c>
    </row>
    <row r="142" spans="1:11" ht="12.75">
      <c r="A142" s="9">
        <v>1.31</v>
      </c>
      <c r="B142" s="10">
        <f aca="true" t="shared" si="39" ref="B142:B205">IF(P$11=(A142-A$12),1000,IF(B143=1000,1000,0.95))</f>
        <v>0.95</v>
      </c>
      <c r="C142" s="11">
        <f t="shared" si="38"/>
        <v>0.9</v>
      </c>
      <c r="D142" s="12">
        <f t="shared" si="30"/>
        <v>1.31</v>
      </c>
      <c r="E142" s="9">
        <f t="shared" si="31"/>
        <v>1.1012308270341196</v>
      </c>
      <c r="F142" s="12">
        <f t="shared" si="32"/>
        <v>-0.20123082703411954</v>
      </c>
      <c r="G142" s="10">
        <f t="shared" si="33"/>
        <v>-0.008356799777337798</v>
      </c>
      <c r="H142" s="10">
        <f t="shared" si="34"/>
        <v>1.5247010799446072</v>
      </c>
      <c r="I142" s="12">
        <f t="shared" si="35"/>
        <v>1.31</v>
      </c>
      <c r="J142" s="13">
        <f t="shared" si="36"/>
        <v>87.35873261714708</v>
      </c>
      <c r="K142" s="14">
        <f t="shared" si="37"/>
        <v>0.09214873727317799</v>
      </c>
    </row>
    <row r="143" spans="1:11" ht="12.75">
      <c r="A143" s="9">
        <v>1.32</v>
      </c>
      <c r="B143" s="10">
        <f t="shared" si="39"/>
        <v>0.95</v>
      </c>
      <c r="C143" s="11">
        <f t="shared" si="38"/>
        <v>0.9</v>
      </c>
      <c r="D143" s="12">
        <f t="shared" si="30"/>
        <v>1.32</v>
      </c>
      <c r="E143" s="9">
        <f t="shared" si="31"/>
        <v>1.099084286042079</v>
      </c>
      <c r="F143" s="12">
        <f t="shared" si="32"/>
        <v>-0.19908428604207906</v>
      </c>
      <c r="G143" s="10">
        <f t="shared" si="33"/>
        <v>-0.008641205900255054</v>
      </c>
      <c r="H143" s="10">
        <f t="shared" si="34"/>
        <v>1.493196613328026</v>
      </c>
      <c r="I143" s="12">
        <f t="shared" si="35"/>
        <v>1.32</v>
      </c>
      <c r="J143" s="13">
        <f t="shared" si="36"/>
        <v>85.55366386524213</v>
      </c>
      <c r="K143" s="14">
        <f t="shared" si="37"/>
        <v>0.09852764480229033</v>
      </c>
    </row>
    <row r="144" spans="1:11" ht="12.75">
      <c r="A144" s="9">
        <v>1.33</v>
      </c>
      <c r="B144" s="10">
        <f t="shared" si="39"/>
        <v>0.95</v>
      </c>
      <c r="C144" s="11">
        <f t="shared" si="38"/>
        <v>0.9</v>
      </c>
      <c r="D144" s="12">
        <f t="shared" si="30"/>
        <v>1.33</v>
      </c>
      <c r="E144" s="9">
        <f t="shared" si="31"/>
        <v>1.0957176262120194</v>
      </c>
      <c r="F144" s="12">
        <f t="shared" si="32"/>
        <v>-0.19571762621201938</v>
      </c>
      <c r="G144" s="10">
        <f t="shared" si="33"/>
        <v>-0.008920802509129367</v>
      </c>
      <c r="H144" s="10">
        <f t="shared" si="34"/>
        <v>1.4606199583805364</v>
      </c>
      <c r="I144" s="12">
        <f t="shared" si="35"/>
        <v>1.33</v>
      </c>
      <c r="J144" s="13">
        <f t="shared" si="36"/>
        <v>83.68716339078703</v>
      </c>
      <c r="K144" s="14">
        <f t="shared" si="37"/>
        <v>0.10500675661838979</v>
      </c>
    </row>
    <row r="145" spans="1:11" ht="12.75">
      <c r="A145" s="9">
        <v>1.34</v>
      </c>
      <c r="B145" s="10">
        <f t="shared" si="39"/>
        <v>0.95</v>
      </c>
      <c r="C145" s="11">
        <f t="shared" si="38"/>
        <v>0.9</v>
      </c>
      <c r="D145" s="12">
        <f t="shared" si="30"/>
        <v>1.34</v>
      </c>
      <c r="E145" s="9">
        <f t="shared" si="31"/>
        <v>1.0910223300331807</v>
      </c>
      <c r="F145" s="12">
        <f t="shared" si="32"/>
        <v>-0.1910223300331807</v>
      </c>
      <c r="G145" s="10">
        <f t="shared" si="33"/>
        <v>-0.009193691552033912</v>
      </c>
      <c r="H145" s="10">
        <f t="shared" si="34"/>
        <v>1.4269892465853193</v>
      </c>
      <c r="I145" s="12">
        <f t="shared" si="35"/>
        <v>1.34</v>
      </c>
      <c r="J145" s="13">
        <f t="shared" si="36"/>
        <v>81.76027004881509</v>
      </c>
      <c r="K145" s="14">
        <f t="shared" si="37"/>
        <v>0.11152937096502347</v>
      </c>
    </row>
    <row r="146" spans="1:11" ht="12.75">
      <c r="A146" s="9">
        <v>1.35</v>
      </c>
      <c r="B146" s="10">
        <f t="shared" si="39"/>
        <v>0.95</v>
      </c>
      <c r="C146" s="11">
        <f t="shared" si="38"/>
        <v>0.9</v>
      </c>
      <c r="D146" s="12">
        <f t="shared" si="30"/>
        <v>1.35</v>
      </c>
      <c r="E146" s="9">
        <f t="shared" si="31"/>
        <v>1.0848924216355607</v>
      </c>
      <c r="F146" s="12">
        <f t="shared" si="32"/>
        <v>-0.18489242163556063</v>
      </c>
      <c r="G146" s="10">
        <f t="shared" si="33"/>
        <v>-0.009457823582941855</v>
      </c>
      <c r="H146" s="10">
        <f t="shared" si="34"/>
        <v>1.3923297649294757</v>
      </c>
      <c r="I146" s="12">
        <f t="shared" si="35"/>
        <v>1.35</v>
      </c>
      <c r="J146" s="13">
        <f t="shared" si="36"/>
        <v>79.77443267357577</v>
      </c>
      <c r="K146" s="14">
        <f t="shared" si="37"/>
        <v>0.11802983832892444</v>
      </c>
    </row>
    <row r="147" spans="1:11" ht="12.75">
      <c r="A147" s="9">
        <v>1.36</v>
      </c>
      <c r="B147" s="10">
        <f t="shared" si="39"/>
        <v>0.95</v>
      </c>
      <c r="C147" s="11">
        <f t="shared" si="38"/>
        <v>0.9</v>
      </c>
      <c r="D147" s="12">
        <f t="shared" si="30"/>
        <v>1.36</v>
      </c>
      <c r="E147" s="9">
        <f t="shared" si="31"/>
        <v>1.0772266639257229</v>
      </c>
      <c r="F147" s="12">
        <f t="shared" si="32"/>
        <v>-0.17722666392572284</v>
      </c>
      <c r="G147" s="10">
        <f t="shared" si="33"/>
        <v>-0.009711004531407174</v>
      </c>
      <c r="H147" s="10">
        <f t="shared" si="34"/>
        <v>1.3566745266476714</v>
      </c>
      <c r="I147" s="12">
        <f t="shared" si="35"/>
        <v>1.36</v>
      </c>
      <c r="J147" s="13">
        <f t="shared" si="36"/>
        <v>77.73154277966032</v>
      </c>
      <c r="K147" s="14">
        <f t="shared" si="37"/>
        <v>0.12443361208738957</v>
      </c>
    </row>
    <row r="148" spans="1:11" ht="12.75">
      <c r="A148" s="9">
        <v>1.37</v>
      </c>
      <c r="B148" s="10">
        <f t="shared" si="39"/>
        <v>0.95</v>
      </c>
      <c r="C148" s="11">
        <f t="shared" si="38"/>
        <v>0.9</v>
      </c>
      <c r="D148" s="12">
        <f t="shared" si="30"/>
        <v>1.37</v>
      </c>
      <c r="E148" s="9">
        <f t="shared" si="31"/>
        <v>1.0679309968058899</v>
      </c>
      <c r="F148" s="12">
        <f t="shared" si="32"/>
        <v>-0.16793099680588985</v>
      </c>
      <c r="G148" s="10">
        <f t="shared" si="33"/>
        <v>-0.009950905955415588</v>
      </c>
      <c r="H148" s="10">
        <f t="shared" si="34"/>
        <v>1.320064816444629</v>
      </c>
      <c r="I148" s="12">
        <f t="shared" si="35"/>
        <v>1.37</v>
      </c>
      <c r="J148" s="13">
        <f t="shared" si="36"/>
        <v>75.63396580087637</v>
      </c>
      <c r="K148" s="14">
        <f t="shared" si="37"/>
        <v>0.1306575884555868</v>
      </c>
    </row>
    <row r="149" spans="1:11" ht="12.75">
      <c r="A149" s="9">
        <v>1.38</v>
      </c>
      <c r="B149" s="10">
        <f t="shared" si="39"/>
        <v>0.95</v>
      </c>
      <c r="C149" s="11">
        <f t="shared" si="38"/>
        <v>0.9</v>
      </c>
      <c r="D149" s="12">
        <f t="shared" si="30"/>
        <v>1.38</v>
      </c>
      <c r="E149" s="9">
        <f t="shared" si="31"/>
        <v>1.056921180820981</v>
      </c>
      <c r="F149" s="12">
        <f t="shared" si="32"/>
        <v>-0.15692118082098105</v>
      </c>
      <c r="G149" s="10">
        <f t="shared" si="33"/>
        <v>-0.010175079070874128</v>
      </c>
      <c r="H149" s="10">
        <f t="shared" si="34"/>
        <v>1.2825506970651894</v>
      </c>
      <c r="I149" s="12">
        <f t="shared" si="35"/>
        <v>1.38</v>
      </c>
      <c r="J149" s="13">
        <f t="shared" si="36"/>
        <v>73.48457011450665</v>
      </c>
      <c r="K149" s="14">
        <f t="shared" si="37"/>
        <v>0.13661078289302447</v>
      </c>
    </row>
    <row r="150" spans="1:11" ht="12.75">
      <c r="A150" s="9">
        <v>1.39</v>
      </c>
      <c r="B150" s="10">
        <f t="shared" si="39"/>
        <v>0.95</v>
      </c>
      <c r="C150" s="11">
        <f t="shared" si="38"/>
        <v>0.9</v>
      </c>
      <c r="D150" s="12">
        <f t="shared" si="30"/>
        <v>1.39</v>
      </c>
      <c r="E150" s="9">
        <f t="shared" si="31"/>
        <v>1.044125594852685</v>
      </c>
      <c r="F150" s="12">
        <f t="shared" si="32"/>
        <v>-0.14412559485268506</v>
      </c>
      <c r="G150" s="10">
        <f t="shared" si="33"/>
        <v>-0.010380972777806535</v>
      </c>
      <c r="H150" s="10">
        <f t="shared" si="34"/>
        <v>1.2441914629743196</v>
      </c>
      <c r="I150" s="12">
        <f t="shared" si="35"/>
        <v>1.39</v>
      </c>
      <c r="J150" s="13">
        <f t="shared" si="36"/>
        <v>71.28675303519785</v>
      </c>
      <c r="K150" s="14">
        <f t="shared" si="37"/>
        <v>0.14219538417599287</v>
      </c>
    </row>
    <row r="151" spans="1:11" ht="12.75">
      <c r="A151" s="9">
        <v>1.4</v>
      </c>
      <c r="B151" s="10">
        <f t="shared" si="39"/>
        <v>0.95</v>
      </c>
      <c r="C151" s="11">
        <f t="shared" si="38"/>
        <v>0.9</v>
      </c>
      <c r="D151" s="12">
        <f t="shared" si="30"/>
        <v>1.4</v>
      </c>
      <c r="E151" s="9">
        <f t="shared" si="31"/>
        <v>1.029488120167441</v>
      </c>
      <c r="F151" s="12">
        <f t="shared" si="32"/>
        <v>-0.12948812016744105</v>
      </c>
      <c r="G151" s="10">
        <f t="shared" si="33"/>
        <v>-0.010565955806617166</v>
      </c>
      <c r="H151" s="10">
        <f t="shared" si="34"/>
        <v>1.205056026079811</v>
      </c>
      <c r="I151" s="12">
        <f t="shared" si="35"/>
        <v>1.4</v>
      </c>
      <c r="J151" s="13">
        <f t="shared" si="36"/>
        <v>69.04446291519162</v>
      </c>
      <c r="K151" s="14">
        <f t="shared" si="37"/>
        <v>0.14730821747069714</v>
      </c>
    </row>
    <row r="152" spans="1:11" ht="12.75">
      <c r="A152" s="9">
        <v>1.41</v>
      </c>
      <c r="B152" s="10">
        <f t="shared" si="39"/>
        <v>0.95</v>
      </c>
      <c r="C152" s="11">
        <f t="shared" si="38"/>
        <v>0.9</v>
      </c>
      <c r="D152" s="12">
        <f t="shared" si="30"/>
        <v>1.41</v>
      </c>
      <c r="E152" s="9">
        <f t="shared" si="31"/>
        <v>1.0129710272089532</v>
      </c>
      <c r="F152" s="12">
        <f t="shared" si="32"/>
        <v>-0.11297102720895313</v>
      </c>
      <c r="G152" s="10">
        <f t="shared" si="33"/>
        <v>-0.010727342988344242</v>
      </c>
      <c r="H152" s="10">
        <f t="shared" si="34"/>
        <v>1.1652232179653288</v>
      </c>
      <c r="I152" s="12">
        <f t="shared" si="35"/>
        <v>1.41</v>
      </c>
      <c r="J152" s="13">
        <f t="shared" si="36"/>
        <v>66.7622164609623</v>
      </c>
      <c r="K152" s="14">
        <f t="shared" si="37"/>
        <v>0.15184263367444867</v>
      </c>
    </row>
    <row r="153" spans="1:11" ht="12.75">
      <c r="A153" s="9">
        <v>1.42</v>
      </c>
      <c r="B153" s="10">
        <f t="shared" si="39"/>
        <v>0.95</v>
      </c>
      <c r="C153" s="11">
        <f t="shared" si="38"/>
        <v>0.9</v>
      </c>
      <c r="D153" s="12">
        <f t="shared" si="30"/>
        <v>1.42</v>
      </c>
      <c r="E153" s="9">
        <f t="shared" si="31"/>
        <v>0.9945577672064956</v>
      </c>
      <c r="F153" s="12">
        <f t="shared" si="32"/>
        <v>-0.09455776720649556</v>
      </c>
      <c r="G153" s="10">
        <f t="shared" si="33"/>
        <v>-0.010862425512924951</v>
      </c>
      <c r="H153" s="10">
        <f t="shared" si="34"/>
        <v>1.12478199308671</v>
      </c>
      <c r="I153" s="12">
        <f t="shared" si="35"/>
        <v>1.42</v>
      </c>
      <c r="J153" s="13">
        <f t="shared" si="36"/>
        <v>64.44511037547994</v>
      </c>
      <c r="K153" s="14">
        <f t="shared" si="37"/>
        <v>0.1556908240474607</v>
      </c>
    </row>
    <row r="154" spans="1:11" ht="12.75">
      <c r="A154" s="9">
        <v>1.43</v>
      </c>
      <c r="B154" s="10">
        <f t="shared" si="39"/>
        <v>0.95</v>
      </c>
      <c r="C154" s="11">
        <f t="shared" si="38"/>
        <v>0.9</v>
      </c>
      <c r="D154" s="12">
        <f t="shared" si="30"/>
        <v>1.43</v>
      </c>
      <c r="E154" s="9">
        <f t="shared" si="31"/>
        <v>0.9742555593046365</v>
      </c>
      <c r="F154" s="12">
        <f t="shared" si="32"/>
        <v>-0.07425555930463645</v>
      </c>
      <c r="G154" s="10">
        <f t="shared" si="33"/>
        <v>-0.010968504883360146</v>
      </c>
      <c r="H154" s="10">
        <f t="shared" si="34"/>
        <v>1.083831517897024</v>
      </c>
      <c r="I154" s="12">
        <f t="shared" si="35"/>
        <v>1.43</v>
      </c>
      <c r="J154" s="13">
        <f t="shared" si="36"/>
        <v>62.09882646468815</v>
      </c>
      <c r="K154" s="14">
        <f t="shared" si="37"/>
        <v>0.15874653712702175</v>
      </c>
    </row>
    <row r="155" spans="1:11" ht="12.75">
      <c r="A155" s="9">
        <v>1.44</v>
      </c>
      <c r="B155" s="10">
        <f t="shared" si="39"/>
        <v>0.95</v>
      </c>
      <c r="C155" s="11">
        <f t="shared" si="38"/>
        <v>0.9</v>
      </c>
      <c r="D155" s="12">
        <f t="shared" si="30"/>
        <v>1.44</v>
      </c>
      <c r="E155" s="9">
        <f t="shared" si="31"/>
        <v>0.9520976569217329</v>
      </c>
      <c r="F155" s="12">
        <f t="shared" si="32"/>
        <v>-0.05209765692173285</v>
      </c>
      <c r="G155" s="10">
        <f t="shared" si="33"/>
        <v>-0.01104293010753405</v>
      </c>
      <c r="H155" s="10">
        <f t="shared" si="34"/>
        <v>1.0424811319671468</v>
      </c>
      <c r="I155" s="12">
        <f t="shared" si="35"/>
        <v>1.44</v>
      </c>
      <c r="J155" s="13">
        <f t="shared" si="36"/>
        <v>59.72962940988236</v>
      </c>
      <c r="K155" s="14">
        <f t="shared" si="37"/>
        <v>0.1609081499223643</v>
      </c>
    </row>
    <row r="156" spans="1:11" ht="12.75">
      <c r="A156" s="9">
        <v>1.45</v>
      </c>
      <c r="B156" s="10">
        <f t="shared" si="39"/>
        <v>0.95</v>
      </c>
      <c r="C156" s="11">
        <f t="shared" si="38"/>
        <v>0.9</v>
      </c>
      <c r="D156" s="12">
        <f t="shared" si="30"/>
        <v>1.45</v>
      </c>
      <c r="E156" s="9">
        <f t="shared" si="31"/>
        <v>0.9281451757502339</v>
      </c>
      <c r="F156" s="12">
        <f t="shared" si="32"/>
        <v>-0.028145175750233897</v>
      </c>
      <c r="G156" s="10">
        <f t="shared" si="33"/>
        <v>-0.011083137501462956</v>
      </c>
      <c r="H156" s="10">
        <f t="shared" si="34"/>
        <v>1.000850168896152</v>
      </c>
      <c r="I156" s="12">
        <f t="shared" si="35"/>
        <v>1.45</v>
      </c>
      <c r="J156" s="13">
        <f t="shared" si="36"/>
        <v>57.344356506655004</v>
      </c>
      <c r="K156" s="14">
        <f t="shared" si="37"/>
        <v>0.16208201870832342</v>
      </c>
    </row>
    <row r="157" spans="1:11" ht="12.75">
      <c r="A157" s="9">
        <v>1.46</v>
      </c>
      <c r="B157" s="10">
        <f t="shared" si="39"/>
        <v>0.95</v>
      </c>
      <c r="C157" s="11">
        <f t="shared" si="38"/>
        <v>0.9</v>
      </c>
      <c r="D157" s="12">
        <f t="shared" si="30"/>
        <v>1.46</v>
      </c>
      <c r="E157" s="9">
        <f t="shared" si="31"/>
        <v>0.9024883713216589</v>
      </c>
      <c r="F157" s="12">
        <f t="shared" si="32"/>
        <v>-0.002488371321658911</v>
      </c>
      <c r="G157" s="10">
        <f t="shared" si="33"/>
        <v>-0.011086692317636754</v>
      </c>
      <c r="H157" s="10">
        <f t="shared" si="34"/>
        <v>0.9590676271666367</v>
      </c>
      <c r="I157" s="12">
        <f t="shared" si="35"/>
        <v>1.46</v>
      </c>
      <c r="J157" s="13">
        <f t="shared" si="36"/>
        <v>54.95039880633901</v>
      </c>
      <c r="K157" s="14">
        <f t="shared" si="37"/>
        <v>0.16218600806737551</v>
      </c>
    </row>
    <row r="158" spans="1:11" ht="12.75">
      <c r="A158" s="9">
        <v>1.47</v>
      </c>
      <c r="B158" s="10">
        <f t="shared" si="39"/>
        <v>0.95</v>
      </c>
      <c r="C158" s="11">
        <f t="shared" si="38"/>
        <v>0.9</v>
      </c>
      <c r="D158" s="12">
        <f t="shared" si="30"/>
        <v>1.47</v>
      </c>
      <c r="E158" s="9">
        <f t="shared" si="31"/>
        <v>0.8752472670679584</v>
      </c>
      <c r="F158" s="12">
        <f t="shared" si="32"/>
        <v>0.02475273293204161</v>
      </c>
      <c r="G158" s="10">
        <f t="shared" si="33"/>
        <v>-0.011051331270590981</v>
      </c>
      <c r="H158" s="10">
        <f t="shared" si="34"/>
        <v>0.9172716840645315</v>
      </c>
      <c r="I158" s="12">
        <f t="shared" si="35"/>
        <v>1.47</v>
      </c>
      <c r="J158" s="13">
        <f t="shared" si="36"/>
        <v>52.55567326572946</v>
      </c>
      <c r="K158" s="14">
        <f t="shared" si="37"/>
        <v>0.16115307220366534</v>
      </c>
    </row>
    <row r="159" spans="1:11" ht="12.75">
      <c r="A159" s="9">
        <v>1.48</v>
      </c>
      <c r="B159" s="10">
        <f t="shared" si="39"/>
        <v>0.95</v>
      </c>
      <c r="C159" s="11">
        <f t="shared" si="38"/>
        <v>0.9</v>
      </c>
      <c r="D159" s="12">
        <f t="shared" si="30"/>
        <v>1.48</v>
      </c>
      <c r="E159" s="9">
        <f t="shared" si="31"/>
        <v>0.8465715544516426</v>
      </c>
      <c r="F159" s="12">
        <f t="shared" si="32"/>
        <v>0.05342844554835746</v>
      </c>
      <c r="G159" s="10">
        <f t="shared" si="33"/>
        <v>-0.010975004919807614</v>
      </c>
      <c r="H159" s="10">
        <f t="shared" si="34"/>
        <v>0.8756090492809051</v>
      </c>
      <c r="I159" s="12">
        <f t="shared" si="35"/>
        <v>1.48</v>
      </c>
      <c r="J159" s="13">
        <f t="shared" si="36"/>
        <v>50.16858571128181</v>
      </c>
      <c r="K159" s="14">
        <f t="shared" si="37"/>
        <v>0.15893474218004286</v>
      </c>
    </row>
    <row r="160" spans="1:11" ht="12.75">
      <c r="A160" s="9">
        <v>1.49</v>
      </c>
      <c r="B160" s="10">
        <f t="shared" si="39"/>
        <v>0.95</v>
      </c>
      <c r="C160" s="11">
        <f t="shared" si="38"/>
        <v>0.9</v>
      </c>
      <c r="D160" s="12">
        <f t="shared" si="30"/>
        <v>1.49</v>
      </c>
      <c r="E160" s="9">
        <f t="shared" si="31"/>
        <v>0.8166397144616695</v>
      </c>
      <c r="F160" s="12">
        <f t="shared" si="32"/>
        <v>0.08336028553833053</v>
      </c>
      <c r="G160" s="10">
        <f t="shared" si="33"/>
        <v>-0.010855918797609998</v>
      </c>
      <c r="H160" s="10">
        <f t="shared" si="34"/>
        <v>0.8342341587336239</v>
      </c>
      <c r="I160" s="12">
        <f t="shared" si="35"/>
        <v>1.49</v>
      </c>
      <c r="J160" s="13">
        <f t="shared" si="36"/>
        <v>47.797984648603354</v>
      </c>
      <c r="K160" s="14">
        <f t="shared" si="37"/>
        <v>0.15550435879472863</v>
      </c>
    </row>
    <row r="161" spans="1:11" ht="12.75">
      <c r="A161" s="9">
        <v>1.5</v>
      </c>
      <c r="B161" s="10">
        <f t="shared" si="39"/>
        <v>0.95</v>
      </c>
      <c r="C161" s="11">
        <f t="shared" si="38"/>
        <v>0.9</v>
      </c>
      <c r="D161" s="12">
        <f t="shared" si="30"/>
        <v>1.5</v>
      </c>
      <c r="E161" s="9">
        <f t="shared" si="31"/>
        <v>0.7856573432971022</v>
      </c>
      <c r="F161" s="12">
        <f t="shared" si="32"/>
        <v>0.11434265670289778</v>
      </c>
      <c r="G161" s="10">
        <f t="shared" si="33"/>
        <v>-0.010692572145177286</v>
      </c>
      <c r="H161" s="10">
        <f t="shared" si="34"/>
        <v>0.793308213340138</v>
      </c>
      <c r="I161" s="12">
        <f t="shared" si="35"/>
        <v>1.5</v>
      </c>
      <c r="J161" s="13">
        <f t="shared" si="36"/>
        <v>45.453106188319595</v>
      </c>
      <c r="K161" s="14">
        <f t="shared" si="37"/>
        <v>0.15085988523582405</v>
      </c>
    </row>
    <row r="162" spans="1:11" ht="12.75">
      <c r="A162" s="9">
        <v>1.51</v>
      </c>
      <c r="B162" s="10">
        <f t="shared" si="39"/>
        <v>0.95</v>
      </c>
      <c r="C162" s="11">
        <f t="shared" si="38"/>
        <v>0.9</v>
      </c>
      <c r="D162" s="12">
        <f t="shared" si="30"/>
        <v>1.51</v>
      </c>
      <c r="E162" s="9">
        <f t="shared" si="31"/>
        <v>0.7538547023959333</v>
      </c>
      <c r="F162" s="12">
        <f t="shared" si="32"/>
        <v>0.1461452976040667</v>
      </c>
      <c r="G162" s="10">
        <f t="shared" si="33"/>
        <v>-0.010483793148600047</v>
      </c>
      <c r="H162" s="10">
        <f t="shared" si="34"/>
        <v>0.7529980717585912</v>
      </c>
      <c r="I162" s="12">
        <f t="shared" si="35"/>
        <v>1.51</v>
      </c>
      <c r="J162" s="13">
        <f t="shared" si="36"/>
        <v>43.14351060496131</v>
      </c>
      <c r="K162" s="14">
        <f t="shared" si="37"/>
        <v>0.14502613783368462</v>
      </c>
    </row>
    <row r="163" spans="1:11" ht="12.75">
      <c r="A163" s="9">
        <v>1.52</v>
      </c>
      <c r="B163" s="10">
        <f t="shared" si="39"/>
        <v>0.95</v>
      </c>
      <c r="C163" s="11">
        <f t="shared" si="38"/>
        <v>0.9</v>
      </c>
      <c r="D163" s="12">
        <f t="shared" si="30"/>
        <v>1.52</v>
      </c>
      <c r="E163" s="9">
        <f t="shared" si="31"/>
        <v>0.7214835515399446</v>
      </c>
      <c r="F163" s="12">
        <f t="shared" si="32"/>
        <v>0.17851644846005543</v>
      </c>
      <c r="G163" s="10">
        <f t="shared" si="33"/>
        <v>-0.010228769650799968</v>
      </c>
      <c r="H163" s="10">
        <f t="shared" si="34"/>
        <v>0.7134750102918209</v>
      </c>
      <c r="I163" s="12">
        <f t="shared" si="35"/>
        <v>1.52</v>
      </c>
      <c r="J163" s="13">
        <f t="shared" si="36"/>
        <v>40.87901128486369</v>
      </c>
      <c r="K163" s="14">
        <f t="shared" si="37"/>
        <v>0.13805628784696242</v>
      </c>
    </row>
    <row r="164" spans="1:11" ht="12.75">
      <c r="A164" s="9">
        <v>1.53</v>
      </c>
      <c r="B164" s="10">
        <f t="shared" si="39"/>
        <v>0.95</v>
      </c>
      <c r="C164" s="11">
        <f t="shared" si="38"/>
        <v>0.9</v>
      </c>
      <c r="D164" s="12">
        <f t="shared" si="30"/>
        <v>1.53</v>
      </c>
      <c r="E164" s="9">
        <f t="shared" si="31"/>
        <v>0.6888133606388371</v>
      </c>
      <c r="F164" s="12">
        <f t="shared" si="32"/>
        <v>0.2111866393611629</v>
      </c>
      <c r="G164" s="10">
        <f t="shared" si="33"/>
        <v>-0.009927074451712592</v>
      </c>
      <c r="H164" s="10">
        <f t="shared" si="34"/>
        <v>0.674913367009877</v>
      </c>
      <c r="I164" s="12">
        <f t="shared" si="35"/>
        <v>1.53</v>
      </c>
      <c r="J164" s="13">
        <f t="shared" si="36"/>
        <v>38.66959704029089</v>
      </c>
      <c r="K164" s="14">
        <f t="shared" si="37"/>
        <v>0.13003251206061028</v>
      </c>
    </row>
    <row r="165" spans="1:11" ht="12.75">
      <c r="A165" s="9">
        <v>1.54</v>
      </c>
      <c r="B165" s="10">
        <f t="shared" si="39"/>
        <v>0.95</v>
      </c>
      <c r="C165" s="11">
        <f t="shared" si="38"/>
        <v>0.9</v>
      </c>
      <c r="D165" s="12">
        <f t="shared" si="30"/>
        <v>1.54</v>
      </c>
      <c r="E165" s="9">
        <f t="shared" si="31"/>
        <v>0.656127027949871</v>
      </c>
      <c r="F165" s="12">
        <f t="shared" si="32"/>
        <v>0.24387297205012903</v>
      </c>
      <c r="G165" s="10">
        <f t="shared" si="33"/>
        <v>-0.009578684491640978</v>
      </c>
      <c r="H165" s="10">
        <f t="shared" si="34"/>
        <v>0.6374890904928766</v>
      </c>
      <c r="I165" s="12">
        <f t="shared" si="35"/>
        <v>1.54</v>
      </c>
      <c r="J165" s="13">
        <f t="shared" si="36"/>
        <v>36.52534895872097</v>
      </c>
      <c r="K165" s="14">
        <f t="shared" si="37"/>
        <v>0.12106570390103727</v>
      </c>
    </row>
    <row r="166" spans="1:11" ht="12.75">
      <c r="A166" s="9">
        <v>1.55</v>
      </c>
      <c r="B166" s="10">
        <f t="shared" si="39"/>
        <v>0.95</v>
      </c>
      <c r="C166" s="11">
        <f t="shared" si="38"/>
        <v>0.9</v>
      </c>
      <c r="D166" s="12">
        <f t="shared" si="30"/>
        <v>1.55</v>
      </c>
      <c r="E166" s="9">
        <f t="shared" si="31"/>
        <v>0.6237162571514564</v>
      </c>
      <c r="F166" s="12">
        <f t="shared" si="32"/>
        <v>0.2762837428485436</v>
      </c>
      <c r="G166" s="10">
        <f t="shared" si="33"/>
        <v>-0.009183993430428772</v>
      </c>
      <c r="H166" s="10">
        <f t="shared" si="34"/>
        <v>0.6013782162541494</v>
      </c>
      <c r="I166" s="12">
        <f t="shared" si="35"/>
        <v>1.55</v>
      </c>
      <c r="J166" s="13">
        <f t="shared" si="36"/>
        <v>34.456353108526514</v>
      </c>
      <c r="K166" s="14">
        <f t="shared" si="37"/>
        <v>0.1112941977681446</v>
      </c>
    </row>
    <row r="167" spans="1:11" ht="12.75">
      <c r="A167" s="9">
        <v>1.56</v>
      </c>
      <c r="B167" s="10">
        <f t="shared" si="39"/>
        <v>0.95</v>
      </c>
      <c r="C167" s="11">
        <f t="shared" si="38"/>
        <v>0.9</v>
      </c>
      <c r="D167" s="12">
        <f t="shared" si="30"/>
        <v>1.56</v>
      </c>
      <c r="E167" s="9">
        <f t="shared" si="31"/>
        <v>0.5918767606566611</v>
      </c>
      <c r="F167" s="12">
        <f t="shared" si="32"/>
        <v>0.30812323934333896</v>
      </c>
      <c r="G167" s="10">
        <f t="shared" si="33"/>
        <v>-0.008743817374224002</v>
      </c>
      <c r="H167" s="10">
        <f t="shared" si="34"/>
        <v>0.5667552957409073</v>
      </c>
      <c r="I167" s="12">
        <f t="shared" si="35"/>
        <v>1.56</v>
      </c>
      <c r="J167" s="13">
        <f t="shared" si="36"/>
        <v>32.4726105275539</v>
      </c>
      <c r="K167" s="14">
        <f t="shared" si="37"/>
        <v>0.10088150463025472</v>
      </c>
    </row>
    <row r="168" spans="1:11" ht="12.75">
      <c r="A168" s="9">
        <v>1.57</v>
      </c>
      <c r="B168" s="10">
        <f t="shared" si="39"/>
        <v>0.95</v>
      </c>
      <c r="C168" s="11">
        <f t="shared" si="38"/>
        <v>0.9</v>
      </c>
      <c r="D168" s="12">
        <f t="shared" si="30"/>
        <v>1.57</v>
      </c>
      <c r="E168" s="9">
        <f t="shared" si="31"/>
        <v>0.5609034604576335</v>
      </c>
      <c r="F168" s="12">
        <f t="shared" si="32"/>
        <v>0.3390965395423665</v>
      </c>
      <c r="G168" s="10">
        <f t="shared" si="33"/>
        <v>-0.008259393746306335</v>
      </c>
      <c r="H168" s="10">
        <f t="shared" si="34"/>
        <v>0.5337918037454727</v>
      </c>
      <c r="I168" s="12">
        <f t="shared" si="35"/>
        <v>1.57</v>
      </c>
      <c r="J168" s="13">
        <f t="shared" si="36"/>
        <v>30.58394597472151</v>
      </c>
      <c r="K168" s="14">
        <f t="shared" si="37"/>
        <v>0.09001310348208368</v>
      </c>
    </row>
    <row r="169" spans="1:11" ht="12.75">
      <c r="A169" s="9">
        <v>1.58</v>
      </c>
      <c r="B169" s="10">
        <f t="shared" si="39"/>
        <v>0.95</v>
      </c>
      <c r="C169" s="11">
        <f t="shared" si="38"/>
        <v>0.9</v>
      </c>
      <c r="D169" s="12">
        <f t="shared" si="30"/>
        <v>1.58</v>
      </c>
      <c r="E169" s="9">
        <f t="shared" si="31"/>
        <v>0.5310858502784065</v>
      </c>
      <c r="F169" s="12">
        <f t="shared" si="32"/>
        <v>0.36891414972159353</v>
      </c>
      <c r="G169" s="10">
        <f t="shared" si="33"/>
        <v>-0.007732373532418344</v>
      </c>
      <c r="H169" s="10">
        <f t="shared" si="34"/>
        <v>0.5026545500733975</v>
      </c>
      <c r="I169" s="12">
        <f t="shared" si="35"/>
        <v>1.58</v>
      </c>
      <c r="J169" s="13">
        <f t="shared" si="36"/>
        <v>28.79991692551934</v>
      </c>
      <c r="K169" s="14">
        <f t="shared" si="37"/>
        <v>0.07889237778697131</v>
      </c>
    </row>
    <row r="170" spans="1:11" ht="12.75">
      <c r="A170" s="9">
        <v>1.59</v>
      </c>
      <c r="B170" s="10">
        <f t="shared" si="39"/>
        <v>0.95</v>
      </c>
      <c r="C170" s="11">
        <f t="shared" si="38"/>
        <v>0.9</v>
      </c>
      <c r="D170" s="12">
        <f t="shared" si="30"/>
        <v>1.59</v>
      </c>
      <c r="E170" s="9">
        <f t="shared" si="31"/>
        <v>0.5027036645923126</v>
      </c>
      <c r="F170" s="12">
        <f t="shared" si="32"/>
        <v>0.3972963354076874</v>
      </c>
      <c r="G170" s="10">
        <f t="shared" si="33"/>
        <v>-0.00716480733897879</v>
      </c>
      <c r="H170" s="10">
        <f t="shared" si="34"/>
        <v>0.47350412044606294</v>
      </c>
      <c r="I170" s="12">
        <f t="shared" si="35"/>
        <v>1.59</v>
      </c>
      <c r="J170" s="13">
        <f t="shared" si="36"/>
        <v>27.129724242516975</v>
      </c>
      <c r="K170" s="14">
        <f t="shared" si="37"/>
        <v>0.06773582551808098</v>
      </c>
    </row>
    <row r="171" spans="1:11" ht="12.75">
      <c r="A171" s="9">
        <v>1.6</v>
      </c>
      <c r="B171" s="10">
        <f t="shared" si="39"/>
        <v>0.95</v>
      </c>
      <c r="C171" s="11">
        <f t="shared" si="38"/>
        <v>0.9</v>
      </c>
      <c r="D171" s="12">
        <f t="shared" si="30"/>
        <v>1.6</v>
      </c>
      <c r="E171" s="9">
        <f t="shared" si="31"/>
        <v>0.47602297283523176</v>
      </c>
      <c r="F171" s="12">
        <f t="shared" si="32"/>
        <v>0.42397702716476826</v>
      </c>
      <c r="G171" s="10">
        <f t="shared" si="33"/>
        <v>-0.006559125871600549</v>
      </c>
      <c r="H171" s="10">
        <f t="shared" si="34"/>
        <v>0.4464933699627</v>
      </c>
      <c r="I171" s="12">
        <f t="shared" si="35"/>
        <v>1.6</v>
      </c>
      <c r="J171" s="13">
        <f t="shared" si="36"/>
        <v>25.582125857297555</v>
      </c>
      <c r="K171" s="14">
        <f t="shared" si="37"/>
        <v>0.05676770343723981</v>
      </c>
    </row>
    <row r="172" spans="1:11" ht="12.75">
      <c r="A172" s="9">
        <v>1.61</v>
      </c>
      <c r="B172" s="10">
        <f t="shared" si="39"/>
        <v>0.95</v>
      </c>
      <c r="C172" s="11">
        <f t="shared" si="38"/>
        <v>0.9</v>
      </c>
      <c r="D172" s="12">
        <f t="shared" si="30"/>
        <v>1.61</v>
      </c>
      <c r="E172" s="9">
        <f t="shared" si="31"/>
        <v>0.4512927834229847</v>
      </c>
      <c r="F172" s="12">
        <f t="shared" si="32"/>
        <v>0.44870721657701534</v>
      </c>
      <c r="G172" s="10">
        <f t="shared" si="33"/>
        <v>-0.005918115562204813</v>
      </c>
      <c r="H172" s="10">
        <f t="shared" si="34"/>
        <v>0.42176599015683564</v>
      </c>
      <c r="I172" s="12">
        <f t="shared" si="35"/>
        <v>1.61</v>
      </c>
      <c r="J172" s="13">
        <f t="shared" si="36"/>
        <v>24.16535466903184</v>
      </c>
      <c r="K172" s="14">
        <f t="shared" si="37"/>
        <v>0.04621428914014243</v>
      </c>
    </row>
    <row r="173" spans="1:11" ht="12.75">
      <c r="A173" s="9">
        <v>1.62</v>
      </c>
      <c r="B173" s="10">
        <f t="shared" si="39"/>
        <v>0.95</v>
      </c>
      <c r="C173" s="11">
        <f t="shared" si="38"/>
        <v>0.9</v>
      </c>
      <c r="D173" s="12">
        <f t="shared" si="30"/>
        <v>1.62</v>
      </c>
      <c r="E173" s="9">
        <f t="shared" si="31"/>
        <v>0.4287422049895099</v>
      </c>
      <c r="F173" s="12">
        <f t="shared" si="32"/>
        <v>0.47125779501049014</v>
      </c>
      <c r="G173" s="10">
        <f t="shared" si="33"/>
        <v>-0.005244890140761255</v>
      </c>
      <c r="H173" s="10">
        <f t="shared" si="34"/>
        <v>0.39945516793656843</v>
      </c>
      <c r="I173" s="12">
        <f t="shared" si="35"/>
        <v>1.62</v>
      </c>
      <c r="J173" s="13">
        <f t="shared" si="36"/>
        <v>22.887041707595593</v>
      </c>
      <c r="K173" s="14">
        <f t="shared" si="37"/>
        <v>0.03629795738072977</v>
      </c>
    </row>
    <row r="174" spans="1:11" ht="12.75">
      <c r="A174" s="9">
        <v>1.63</v>
      </c>
      <c r="B174" s="10">
        <f t="shared" si="39"/>
        <v>0.95</v>
      </c>
      <c r="C174" s="11">
        <f t="shared" si="38"/>
        <v>0.9</v>
      </c>
      <c r="D174" s="12">
        <f t="shared" si="30"/>
        <v>1.63</v>
      </c>
      <c r="E174" s="9">
        <f t="shared" si="31"/>
        <v>0.40857817482943276</v>
      </c>
      <c r="F174" s="12">
        <f t="shared" si="32"/>
        <v>0.49142182517056726</v>
      </c>
      <c r="G174" s="10">
        <f t="shared" si="33"/>
        <v>-0.004542858961946174</v>
      </c>
      <c r="H174" s="10">
        <f t="shared" si="34"/>
        <v>0.3796823516971102</v>
      </c>
      <c r="I174" s="12">
        <f t="shared" si="35"/>
        <v>1.63</v>
      </c>
      <c r="J174" s="13">
        <f t="shared" si="36"/>
        <v>21.754145437191184</v>
      </c>
      <c r="K174" s="14">
        <f t="shared" si="37"/>
        <v>0.027231270379763695</v>
      </c>
    </row>
    <row r="175" spans="1:11" ht="12.75">
      <c r="A175" s="9">
        <v>1.64</v>
      </c>
      <c r="B175" s="10">
        <f t="shared" si="39"/>
        <v>0.95</v>
      </c>
      <c r="C175" s="11">
        <f t="shared" si="38"/>
        <v>0.9</v>
      </c>
      <c r="D175" s="12">
        <f t="shared" si="30"/>
        <v>1.64</v>
      </c>
      <c r="E175" s="9">
        <f t="shared" si="31"/>
        <v>0.39098372995398084</v>
      </c>
      <c r="F175" s="12">
        <f t="shared" si="32"/>
        <v>0.5090162700460192</v>
      </c>
      <c r="G175" s="10">
        <f t="shared" si="33"/>
        <v>-0.0038156928618804315</v>
      </c>
      <c r="H175" s="10">
        <f t="shared" si="34"/>
        <v>0.36255613683929006</v>
      </c>
      <c r="I175" s="12">
        <f t="shared" si="35"/>
        <v>1.64</v>
      </c>
      <c r="J175" s="13">
        <f t="shared" si="36"/>
        <v>20.77288790141081</v>
      </c>
      <c r="K175" s="14">
        <f t="shared" si="37"/>
        <v>0.01921127610538286</v>
      </c>
    </row>
    <row r="176" spans="1:11" ht="12.75">
      <c r="A176" s="9">
        <v>1.65</v>
      </c>
      <c r="B176" s="10">
        <f t="shared" si="39"/>
        <v>0.95</v>
      </c>
      <c r="C176" s="11">
        <f t="shared" si="38"/>
        <v>0.9</v>
      </c>
      <c r="D176" s="12">
        <f t="shared" si="30"/>
        <v>1.65</v>
      </c>
      <c r="E176" s="9">
        <f t="shared" si="31"/>
        <v>0.37611676713856834</v>
      </c>
      <c r="F176" s="12">
        <f t="shared" si="32"/>
        <v>0.5238832328614317</v>
      </c>
      <c r="G176" s="10">
        <f t="shared" si="33"/>
        <v>-0.0030672882435069573</v>
      </c>
      <c r="H176" s="10">
        <f t="shared" si="34"/>
        <v>0.34817128000542974</v>
      </c>
      <c r="I176" s="12">
        <f t="shared" si="35"/>
        <v>1.65</v>
      </c>
      <c r="J176" s="13">
        <f t="shared" si="36"/>
        <v>19.94869824324464</v>
      </c>
      <c r="K176" s="14">
        <f t="shared" si="37"/>
        <v>0.012414195334173535</v>
      </c>
    </row>
    <row r="177" spans="1:11" ht="12.75">
      <c r="A177" s="9">
        <v>1.66</v>
      </c>
      <c r="B177" s="10">
        <f t="shared" si="39"/>
        <v>0.95</v>
      </c>
      <c r="C177" s="11">
        <f t="shared" si="38"/>
        <v>0.9</v>
      </c>
      <c r="D177" s="12">
        <f t="shared" si="30"/>
        <v>1.66</v>
      </c>
      <c r="E177" s="9">
        <f t="shared" si="31"/>
        <v>0.3641092169082757</v>
      </c>
      <c r="F177" s="12">
        <f t="shared" si="32"/>
        <v>0.5358907830917243</v>
      </c>
      <c r="G177" s="10">
        <f t="shared" si="33"/>
        <v>-0.0023017299819473504</v>
      </c>
      <c r="H177" s="10">
        <f t="shared" si="34"/>
        <v>0.336607848710468</v>
      </c>
      <c r="I177" s="12">
        <f t="shared" si="35"/>
        <v>1.66</v>
      </c>
      <c r="J177" s="13">
        <f t="shared" si="36"/>
        <v>19.286163982647135</v>
      </c>
      <c r="K177" s="14">
        <f t="shared" si="37"/>
        <v>0.0069906594204749645</v>
      </c>
    </row>
    <row r="178" spans="1:11" ht="12.75">
      <c r="A178" s="9">
        <v>1.67</v>
      </c>
      <c r="B178" s="10">
        <f t="shared" si="39"/>
        <v>0.95</v>
      </c>
      <c r="C178" s="11">
        <f t="shared" si="38"/>
        <v>0.9</v>
      </c>
      <c r="D178" s="12">
        <f t="shared" si="30"/>
        <v>1.67</v>
      </c>
      <c r="E178" s="9">
        <f t="shared" si="31"/>
        <v>0.3550665438653679</v>
      </c>
      <c r="F178" s="12">
        <f t="shared" si="32"/>
        <v>0.5449334561346322</v>
      </c>
      <c r="G178" s="10">
        <f t="shared" si="33"/>
        <v>-0.0015232536160407323</v>
      </c>
      <c r="H178" s="10">
        <f t="shared" si="34"/>
        <v>0.32793051081692504</v>
      </c>
      <c r="I178" s="12">
        <f t="shared" si="35"/>
        <v>1.67</v>
      </c>
      <c r="J178" s="13">
        <f t="shared" si="36"/>
        <v>18.788990306546506</v>
      </c>
      <c r="K178" s="14">
        <f t="shared" si="37"/>
        <v>0.0030616379332017497</v>
      </c>
    </row>
    <row r="179" spans="1:11" ht="12.75">
      <c r="A179" s="9">
        <v>1.68</v>
      </c>
      <c r="B179" s="10">
        <f t="shared" si="39"/>
        <v>0.95</v>
      </c>
      <c r="C179" s="11">
        <f t="shared" si="38"/>
        <v>0.9</v>
      </c>
      <c r="D179" s="12">
        <f t="shared" si="30"/>
        <v>1.68</v>
      </c>
      <c r="E179" s="9">
        <f t="shared" si="31"/>
        <v>0.3490674825930155</v>
      </c>
      <c r="F179" s="12">
        <f t="shared" si="32"/>
        <v>0.5509325174069846</v>
      </c>
      <c r="G179" s="10">
        <f t="shared" si="33"/>
        <v>-0.0007362071626021823</v>
      </c>
      <c r="H179" s="10">
        <f t="shared" si="34"/>
        <v>0.32218796654474074</v>
      </c>
      <c r="I179" s="12">
        <f t="shared" si="35"/>
        <v>1.68</v>
      </c>
      <c r="J179" s="13">
        <f t="shared" si="36"/>
        <v>18.45996752548171</v>
      </c>
      <c r="K179" s="14">
        <f t="shared" si="37"/>
        <v>0.0007151703013789846</v>
      </c>
    </row>
    <row r="180" spans="1:11" ht="12.75">
      <c r="A180" s="9">
        <v>1.69</v>
      </c>
      <c r="B180" s="10">
        <f t="shared" si="39"/>
        <v>0.95</v>
      </c>
      <c r="C180" s="11">
        <f t="shared" si="38"/>
        <v>0.9</v>
      </c>
      <c r="D180" s="12">
        <f t="shared" si="30"/>
        <v>1.69</v>
      </c>
      <c r="E180" s="9">
        <f t="shared" si="31"/>
        <v>0.34616392427328985</v>
      </c>
      <c r="F180" s="12">
        <f t="shared" si="32"/>
        <v>0.5538360757267102</v>
      </c>
      <c r="G180" s="10">
        <f t="shared" si="33"/>
        <v>5.498723129311882E-05</v>
      </c>
      <c r="H180" s="10">
        <f t="shared" si="34"/>
        <v>0.31941252443830354</v>
      </c>
      <c r="I180" s="12">
        <f t="shared" si="35"/>
        <v>1.69</v>
      </c>
      <c r="J180" s="13">
        <f t="shared" si="36"/>
        <v>18.300946778359638</v>
      </c>
      <c r="K180" s="14">
        <f t="shared" si="37"/>
        <v>3.989634401170847E-06</v>
      </c>
    </row>
    <row r="181" spans="1:11" ht="12.75">
      <c r="A181" s="9">
        <v>1.7</v>
      </c>
      <c r="B181" s="10">
        <f t="shared" si="39"/>
        <v>0.95</v>
      </c>
      <c r="C181" s="11">
        <f t="shared" si="38"/>
        <v>0.9</v>
      </c>
      <c r="D181" s="12">
        <f t="shared" si="30"/>
        <v>1.7</v>
      </c>
      <c r="E181" s="9">
        <f t="shared" si="31"/>
        <v>0.3463808831425976</v>
      </c>
      <c r="F181" s="12">
        <f t="shared" si="32"/>
        <v>0.5536191168574025</v>
      </c>
      <c r="G181" s="10">
        <f t="shared" si="33"/>
        <v>0.0008458716839465516</v>
      </c>
      <c r="H181" s="10">
        <f t="shared" si="34"/>
        <v>0.3196198219013001</v>
      </c>
      <c r="I181" s="12">
        <f t="shared" si="35"/>
        <v>1.7</v>
      </c>
      <c r="J181" s="13">
        <f t="shared" si="36"/>
        <v>18.312824020318953</v>
      </c>
      <c r="K181" s="14">
        <f t="shared" si="37"/>
        <v>0.0009441008060745475</v>
      </c>
    </row>
    <row r="182" spans="1:11" ht="12.75">
      <c r="A182" s="9">
        <v>1.71</v>
      </c>
      <c r="B182" s="10">
        <f t="shared" si="39"/>
        <v>0.95</v>
      </c>
      <c r="C182" s="11">
        <f t="shared" si="38"/>
        <v>0.9</v>
      </c>
      <c r="D182" s="12">
        <f t="shared" si="30"/>
        <v>1.71</v>
      </c>
      <c r="E182" s="9">
        <f t="shared" si="31"/>
        <v>0.3497164924094735</v>
      </c>
      <c r="F182" s="12">
        <f t="shared" si="32"/>
        <v>0.5502835075905266</v>
      </c>
      <c r="G182" s="10">
        <f t="shared" si="33"/>
        <v>0.0016319909805044474</v>
      </c>
      <c r="H182" s="10">
        <f t="shared" si="34"/>
        <v>0.3228086904800439</v>
      </c>
      <c r="I182" s="12">
        <f t="shared" si="35"/>
        <v>1.71</v>
      </c>
      <c r="J182" s="13">
        <f t="shared" si="36"/>
        <v>18.49553230405141</v>
      </c>
      <c r="K182" s="14">
        <f t="shared" si="37"/>
        <v>0.0035143491225109614</v>
      </c>
    </row>
    <row r="183" spans="1:11" ht="12.75">
      <c r="A183" s="9">
        <v>1.72</v>
      </c>
      <c r="B183" s="10">
        <f t="shared" si="39"/>
        <v>0.95</v>
      </c>
      <c r="C183" s="11">
        <f t="shared" si="38"/>
        <v>0.9</v>
      </c>
      <c r="D183" s="12">
        <f t="shared" si="30"/>
        <v>1.72</v>
      </c>
      <c r="E183" s="9">
        <f t="shared" si="31"/>
        <v>0.3561420042832232</v>
      </c>
      <c r="F183" s="12">
        <f t="shared" si="32"/>
        <v>0.5438579957167768</v>
      </c>
      <c r="G183" s="10">
        <f t="shared" si="33"/>
        <v>0.002408930974385558</v>
      </c>
      <c r="H183" s="10">
        <f t="shared" si="34"/>
        <v>0.32896116591726726</v>
      </c>
      <c r="I183" s="12">
        <f t="shared" si="35"/>
        <v>1.72</v>
      </c>
      <c r="J183" s="13">
        <f t="shared" si="36"/>
        <v>18.84804235584037</v>
      </c>
      <c r="K183" s="14">
        <f t="shared" si="37"/>
        <v>0.007656990465727807</v>
      </c>
    </row>
    <row r="184" spans="1:11" ht="12.75">
      <c r="A184" s="9">
        <v>1.73</v>
      </c>
      <c r="B184" s="10">
        <f t="shared" si="39"/>
        <v>0.95</v>
      </c>
      <c r="C184" s="11">
        <f t="shared" si="38"/>
        <v>0.9</v>
      </c>
      <c r="D184" s="12">
        <f t="shared" si="30"/>
        <v>1.73</v>
      </c>
      <c r="E184" s="9">
        <f t="shared" si="31"/>
        <v>0.3656017960296868</v>
      </c>
      <c r="F184" s="12">
        <f t="shared" si="32"/>
        <v>0.5343982039703132</v>
      </c>
      <c r="G184" s="10">
        <f t="shared" si="33"/>
        <v>0.003172356980057435</v>
      </c>
      <c r="H184" s="10">
        <f t="shared" si="34"/>
        <v>0.3380426429762229</v>
      </c>
      <c r="I184" s="12">
        <f t="shared" si="35"/>
        <v>1.73</v>
      </c>
      <c r="J184" s="13">
        <f t="shared" si="36"/>
        <v>19.368371446307652</v>
      </c>
      <c r="K184" s="14">
        <f t="shared" si="37"/>
        <v>0.013279248503368788</v>
      </c>
    </row>
    <row r="185" spans="1:11" ht="12.75">
      <c r="A185" s="9">
        <v>1.74</v>
      </c>
      <c r="B185" s="10">
        <f t="shared" si="39"/>
        <v>0.95</v>
      </c>
      <c r="C185" s="11">
        <f t="shared" si="38"/>
        <v>0.9</v>
      </c>
      <c r="D185" s="12">
        <f t="shared" si="30"/>
        <v>1.74</v>
      </c>
      <c r="E185" s="9">
        <f t="shared" si="31"/>
        <v>0.3780134110692481</v>
      </c>
      <c r="F185" s="12">
        <f t="shared" si="32"/>
        <v>0.521986588930752</v>
      </c>
      <c r="G185" s="10">
        <f t="shared" si="33"/>
        <v>0.003918052107101367</v>
      </c>
      <c r="H185" s="10">
        <f t="shared" si="34"/>
        <v>0.35000217500248104</v>
      </c>
      <c r="I185" s="12">
        <f t="shared" si="35"/>
        <v>1.74</v>
      </c>
      <c r="J185" s="13">
        <f t="shared" si="36"/>
        <v>20.05360055400006</v>
      </c>
      <c r="K185" s="14">
        <f t="shared" si="37"/>
        <v>0.020255819088272148</v>
      </c>
    </row>
    <row r="186" spans="1:11" ht="12.75">
      <c r="A186" s="9">
        <v>1.75</v>
      </c>
      <c r="B186" s="10">
        <f t="shared" si="39"/>
        <v>0.95</v>
      </c>
      <c r="C186" s="11">
        <f t="shared" si="38"/>
        <v>0.9</v>
      </c>
      <c r="D186" s="12">
        <f t="shared" si="30"/>
        <v>1.75</v>
      </c>
      <c r="E186" s="9">
        <f t="shared" si="31"/>
        <v>0.3932676886590787</v>
      </c>
      <c r="F186" s="12">
        <f t="shared" si="32"/>
        <v>0.5067323113409213</v>
      </c>
      <c r="G186" s="10">
        <f t="shared" si="33"/>
        <v>0.004641955409016969</v>
      </c>
      <c r="H186" s="10">
        <f t="shared" si="34"/>
        <v>0.36477291800208467</v>
      </c>
      <c r="I186" s="12">
        <f t="shared" si="35"/>
        <v>1.75</v>
      </c>
      <c r="J186" s="13">
        <f t="shared" si="36"/>
        <v>20.89989980913396</v>
      </c>
      <c r="K186" s="14">
        <f t="shared" si="37"/>
        <v>0.028432256150468856</v>
      </c>
    </row>
    <row r="187" spans="1:11" ht="12.75">
      <c r="A187" s="9">
        <v>1.76</v>
      </c>
      <c r="B187" s="10">
        <f t="shared" si="39"/>
        <v>0.95</v>
      </c>
      <c r="C187" s="11">
        <f t="shared" si="38"/>
        <v>0.9</v>
      </c>
      <c r="D187" s="12">
        <f t="shared" si="30"/>
        <v>1.76</v>
      </c>
      <c r="E187" s="9">
        <f t="shared" si="31"/>
        <v>0.4112290554093187</v>
      </c>
      <c r="F187" s="12">
        <f t="shared" si="32"/>
        <v>0.4887709445906813</v>
      </c>
      <c r="G187" s="10">
        <f t="shared" si="33"/>
        <v>0.005340199615575086</v>
      </c>
      <c r="H187" s="10">
        <f t="shared" si="34"/>
        <v>0.38227271853764594</v>
      </c>
      <c r="I187" s="12">
        <f t="shared" si="35"/>
        <v>1.76</v>
      </c>
      <c r="J187" s="13">
        <f t="shared" si="36"/>
        <v>21.902562177481624</v>
      </c>
      <c r="K187" s="14">
        <f t="shared" si="37"/>
        <v>0.037629147287161456</v>
      </c>
    </row>
    <row r="188" spans="1:11" ht="12.75">
      <c r="A188" s="9">
        <v>1.77</v>
      </c>
      <c r="B188" s="10">
        <f t="shared" si="39"/>
        <v>0.95</v>
      </c>
      <c r="C188" s="11">
        <f t="shared" si="38"/>
        <v>0.9</v>
      </c>
      <c r="D188" s="12">
        <f t="shared" si="30"/>
        <v>1.77</v>
      </c>
      <c r="E188" s="9">
        <f t="shared" si="31"/>
        <v>0.43173606482758403</v>
      </c>
      <c r="F188" s="12">
        <f t="shared" si="32"/>
        <v>0.468263935172416</v>
      </c>
      <c r="G188" s="10">
        <f t="shared" si="33"/>
        <v>0.006009148094392824</v>
      </c>
      <c r="H188" s="10">
        <f t="shared" si="34"/>
        <v>0.4024048438723948</v>
      </c>
      <c r="I188" s="12">
        <f t="shared" si="35"/>
        <v>1.77</v>
      </c>
      <c r="J188" s="13">
        <f t="shared" si="36"/>
        <v>23.056045294445845</v>
      </c>
      <c r="K188" s="14">
        <f t="shared" si="37"/>
        <v>0.04764696135244511</v>
      </c>
    </row>
    <row r="189" spans="1:11" ht="12.75">
      <c r="A189" s="9">
        <v>1.78</v>
      </c>
      <c r="B189" s="10">
        <f t="shared" si="39"/>
        <v>0.95</v>
      </c>
      <c r="C189" s="11">
        <f t="shared" si="38"/>
        <v>0.9</v>
      </c>
      <c r="D189" s="12">
        <f t="shared" si="30"/>
        <v>1.78</v>
      </c>
      <c r="E189" s="9">
        <f t="shared" si="31"/>
        <v>0.4546022757745678</v>
      </c>
      <c r="F189" s="12">
        <f t="shared" si="32"/>
        <v>0.4453977242254322</v>
      </c>
      <c r="G189" s="10">
        <f t="shared" si="33"/>
        <v>0.006645430557572014</v>
      </c>
      <c r="H189" s="10">
        <f t="shared" si="34"/>
        <v>0.4250588514564082</v>
      </c>
      <c r="I189" s="12">
        <f t="shared" si="35"/>
        <v>1.78</v>
      </c>
      <c r="J189" s="13">
        <f t="shared" si="36"/>
        <v>24.354021282834694</v>
      </c>
      <c r="K189" s="14">
        <f t="shared" si="37"/>
        <v>0.05827142555642793</v>
      </c>
    </row>
    <row r="190" spans="1:11" ht="12.75">
      <c r="A190" s="9">
        <v>1.79</v>
      </c>
      <c r="B190" s="10">
        <f t="shared" si="39"/>
        <v>0.95</v>
      </c>
      <c r="C190" s="11">
        <f t="shared" si="38"/>
        <v>0.9</v>
      </c>
      <c r="D190" s="12">
        <f t="shared" si="30"/>
        <v>1.79</v>
      </c>
      <c r="E190" s="9">
        <f t="shared" si="31"/>
        <v>0.4796175562426158</v>
      </c>
      <c r="F190" s="12">
        <f t="shared" si="32"/>
        <v>0.4203824437573842</v>
      </c>
      <c r="G190" s="10">
        <f t="shared" si="33"/>
        <v>0.0072459769057968484</v>
      </c>
      <c r="H190" s="10">
        <f t="shared" si="34"/>
        <v>0.4501115930240101</v>
      </c>
      <c r="I190" s="12">
        <f t="shared" si="35"/>
        <v>1.79</v>
      </c>
      <c r="J190" s="13">
        <f t="shared" si="36"/>
        <v>25.78943428327025</v>
      </c>
      <c r="K190" s="14">
        <f t="shared" si="37"/>
        <v>0.0692792672508708</v>
      </c>
    </row>
    <row r="191" spans="1:11" ht="12.75">
      <c r="A191" s="9">
        <v>1.8</v>
      </c>
      <c r="B191" s="10">
        <f t="shared" si="39"/>
        <v>0.95</v>
      </c>
      <c r="C191" s="11">
        <f t="shared" si="38"/>
        <v>0.9</v>
      </c>
      <c r="D191" s="12">
        <f t="shared" si="30"/>
        <v>1.8</v>
      </c>
      <c r="E191" s="9">
        <f t="shared" si="31"/>
        <v>0.5065498850450965</v>
      </c>
      <c r="F191" s="12">
        <f t="shared" si="32"/>
        <v>0.39345011495490356</v>
      </c>
      <c r="G191" s="10">
        <f t="shared" si="33"/>
        <v>0.007808048498589569</v>
      </c>
      <c r="H191" s="10">
        <f t="shared" si="34"/>
        <v>0.4774283462807118</v>
      </c>
      <c r="I191" s="12">
        <f t="shared" si="35"/>
        <v>1.8</v>
      </c>
      <c r="J191" s="13">
        <f t="shared" si="36"/>
        <v>27.35456529492237</v>
      </c>
      <c r="K191" s="14">
        <f t="shared" si="37"/>
        <v>0.08044413737967324</v>
      </c>
    </row>
    <row r="192" spans="1:11" ht="12.75">
      <c r="A192" s="9">
        <v>1.81</v>
      </c>
      <c r="B192" s="10">
        <f t="shared" si="39"/>
        <v>0.95</v>
      </c>
      <c r="C192" s="11">
        <f t="shared" si="38"/>
        <v>0.9</v>
      </c>
      <c r="D192" s="12">
        <f t="shared" si="30"/>
        <v>1.81</v>
      </c>
      <c r="E192" s="9">
        <f t="shared" si="31"/>
        <v>0.5351477014214981</v>
      </c>
      <c r="F192" s="12">
        <f t="shared" si="32"/>
        <v>0.3648522985785019</v>
      </c>
      <c r="G192" s="10">
        <f t="shared" si="33"/>
        <v>0.008329266067987428</v>
      </c>
      <c r="H192" s="10">
        <f t="shared" si="34"/>
        <v>0.5068640644765146</v>
      </c>
      <c r="I192" s="12">
        <f t="shared" si="35"/>
        <v>1.81</v>
      </c>
      <c r="J192" s="13">
        <f t="shared" si="36"/>
        <v>29.041103770617717</v>
      </c>
      <c r="K192" s="14">
        <f t="shared" si="37"/>
        <v>0.09154252032873565</v>
      </c>
    </row>
    <row r="193" spans="1:11" ht="12.75">
      <c r="A193" s="9">
        <v>1.82</v>
      </c>
      <c r="B193" s="10">
        <f t="shared" si="39"/>
        <v>0.95</v>
      </c>
      <c r="C193" s="11">
        <f t="shared" si="38"/>
        <v>0.9</v>
      </c>
      <c r="D193" s="12">
        <f aca="true" t="shared" si="40" ref="D193:D256">A193</f>
        <v>1.82</v>
      </c>
      <c r="E193" s="9">
        <f aca="true" t="shared" si="41" ref="E193:E256">1.1626*0.90081/B193*SIN(H193)</f>
        <v>0.565142822623537</v>
      </c>
      <c r="F193" s="12">
        <f aca="true" t="shared" si="42" ref="F193:F256">C193-E193</f>
        <v>0.33485717737646303</v>
      </c>
      <c r="G193" s="10">
        <f aca="true" t="shared" si="43" ref="G193:G256">G192*(1-DK/(2*HK))+F193*(A193-A192)/(2*HK)</f>
        <v>0.008807633464239519</v>
      </c>
      <c r="H193" s="10">
        <f aca="true" t="shared" si="44" ref="H193:H256">H192+2*3.1416*60*G192*(A193-A192)</f>
        <v>0.5382647312115417</v>
      </c>
      <c r="I193" s="12">
        <f aca="true" t="shared" si="45" ref="I193:I256">A193</f>
        <v>1.82</v>
      </c>
      <c r="J193" s="13">
        <f aca="true" t="shared" si="46" ref="J193:J256">H193*180/3.1416</f>
        <v>30.840225241303003</v>
      </c>
      <c r="K193" s="14">
        <f aca="true" t="shared" si="47" ref="K193:K256">HK*377*G193*G193</f>
        <v>0.102359430353697</v>
      </c>
    </row>
    <row r="194" spans="1:11" ht="12.75">
      <c r="A194" s="9">
        <v>1.83</v>
      </c>
      <c r="B194" s="10">
        <f t="shared" si="39"/>
        <v>0.95</v>
      </c>
      <c r="C194" s="11">
        <f t="shared" si="38"/>
        <v>0.9</v>
      </c>
      <c r="D194" s="12">
        <f t="shared" si="40"/>
        <v>1.83</v>
      </c>
      <c r="E194" s="9">
        <f t="shared" si="41"/>
        <v>0.5962539144032348</v>
      </c>
      <c r="F194" s="12">
        <f t="shared" si="42"/>
        <v>0.3037460855967652</v>
      </c>
      <c r="G194" s="10">
        <f t="shared" si="43"/>
        <v>0.00924155644366347</v>
      </c>
      <c r="H194" s="10">
        <f t="shared" si="44"/>
        <v>0.5714688047610476</v>
      </c>
      <c r="I194" s="12">
        <f t="shared" si="45"/>
        <v>1.83</v>
      </c>
      <c r="J194" s="13">
        <f t="shared" si="46"/>
        <v>32.74267406957874</v>
      </c>
      <c r="K194" s="14">
        <f t="shared" si="47"/>
        <v>0.11269369927912079</v>
      </c>
    </row>
    <row r="195" spans="1:11" ht="12.75">
      <c r="A195" s="9">
        <v>1.84</v>
      </c>
      <c r="B195" s="10">
        <f t="shared" si="39"/>
        <v>0.95</v>
      </c>
      <c r="C195" s="11">
        <f t="shared" si="38"/>
        <v>0.9</v>
      </c>
      <c r="D195" s="12">
        <f t="shared" si="40"/>
        <v>1.84</v>
      </c>
      <c r="E195" s="9">
        <f t="shared" si="41"/>
        <v>0.6281904617328784</v>
      </c>
      <c r="F195" s="12">
        <f t="shared" si="42"/>
        <v>0.2718095382671216</v>
      </c>
      <c r="G195" s="10">
        <f t="shared" si="43"/>
        <v>0.009629855784045073</v>
      </c>
      <c r="H195" s="10">
        <f t="shared" si="44"/>
        <v>0.6063087332291434</v>
      </c>
      <c r="I195" s="12">
        <f t="shared" si="45"/>
        <v>1.84</v>
      </c>
      <c r="J195" s="13">
        <f t="shared" si="46"/>
        <v>34.73885026141005</v>
      </c>
      <c r="K195" s="14">
        <f t="shared" si="47"/>
        <v>0.12236267453517763</v>
      </c>
    </row>
    <row r="196" spans="1:11" ht="12.75">
      <c r="A196" s="9">
        <v>1.85</v>
      </c>
      <c r="B196" s="10">
        <f t="shared" si="39"/>
        <v>0.95</v>
      </c>
      <c r="C196" s="11">
        <f t="shared" si="38"/>
        <v>0.9</v>
      </c>
      <c r="D196" s="12">
        <f t="shared" si="40"/>
        <v>1.85</v>
      </c>
      <c r="E196" s="9">
        <f t="shared" si="41"/>
        <v>0.6606571501848435</v>
      </c>
      <c r="F196" s="12">
        <f t="shared" si="42"/>
        <v>0.23934284981515652</v>
      </c>
      <c r="G196" s="10">
        <f t="shared" si="43"/>
        <v>0.009971774140923869</v>
      </c>
      <c r="H196" s="10">
        <f t="shared" si="44"/>
        <v>0.6426125191465306</v>
      </c>
      <c r="I196" s="12">
        <f t="shared" si="45"/>
        <v>1.85</v>
      </c>
      <c r="J196" s="13">
        <f t="shared" si="46"/>
        <v>36.81889911076379</v>
      </c>
      <c r="K196" s="14">
        <f t="shared" si="47"/>
        <v>0.1312061708234705</v>
      </c>
    </row>
    <row r="197" spans="1:11" ht="12.75">
      <c r="A197" s="9">
        <v>1.86</v>
      </c>
      <c r="B197" s="10">
        <f t="shared" si="39"/>
        <v>0.95</v>
      </c>
      <c r="C197" s="11">
        <f t="shared" si="38"/>
        <v>0.9</v>
      </c>
      <c r="D197" s="12">
        <f t="shared" si="40"/>
        <v>1.86</v>
      </c>
      <c r="E197" s="9">
        <f t="shared" si="41"/>
        <v>0.6933585354062933</v>
      </c>
      <c r="F197" s="12">
        <f t="shared" si="42"/>
        <v>0.2066414645937067</v>
      </c>
      <c r="G197" s="10">
        <f t="shared" si="43"/>
        <v>0.010266976233200593</v>
      </c>
      <c r="H197" s="10">
        <f t="shared" si="44"/>
        <v>0.6802053099158824</v>
      </c>
      <c r="I197" s="12">
        <f t="shared" si="45"/>
        <v>1.86</v>
      </c>
      <c r="J197" s="13">
        <f t="shared" si="46"/>
        <v>38.97280232520335</v>
      </c>
      <c r="K197" s="14">
        <f t="shared" si="47"/>
        <v>0.13908955188401315</v>
      </c>
    </row>
    <row r="198" spans="1:11" ht="12.75">
      <c r="A198" s="9">
        <v>1.87</v>
      </c>
      <c r="B198" s="10">
        <f t="shared" si="39"/>
        <v>0.95</v>
      </c>
      <c r="C198" s="11">
        <f t="shared" si="38"/>
        <v>0.9</v>
      </c>
      <c r="D198" s="12">
        <f t="shared" si="40"/>
        <v>1.87</v>
      </c>
      <c r="E198" s="9">
        <f t="shared" si="41"/>
        <v>0.726003852015032</v>
      </c>
      <c r="F198" s="12">
        <f t="shared" si="42"/>
        <v>0.17399614798496799</v>
      </c>
      <c r="G198" s="10">
        <f t="shared" si="43"/>
        <v>0.010515542158893405</v>
      </c>
      <c r="H198" s="10">
        <f t="shared" si="44"/>
        <v>0.7189109889569499</v>
      </c>
      <c r="I198" s="12">
        <f t="shared" si="45"/>
        <v>1.87</v>
      </c>
      <c r="J198" s="13">
        <f t="shared" si="46"/>
        <v>41.19046919157468</v>
      </c>
      <c r="K198" s="14">
        <f t="shared" si="47"/>
        <v>0.1459058591885655</v>
      </c>
    </row>
    <row r="199" spans="1:11" ht="12.75">
      <c r="A199" s="9">
        <v>1.88</v>
      </c>
      <c r="B199" s="10">
        <f t="shared" si="39"/>
        <v>0.95</v>
      </c>
      <c r="C199" s="11">
        <f t="shared" si="38"/>
        <v>0.9</v>
      </c>
      <c r="D199" s="12">
        <f t="shared" si="40"/>
        <v>1.88</v>
      </c>
      <c r="E199" s="9">
        <f t="shared" si="41"/>
        <v>0.7583117964279047</v>
      </c>
      <c r="F199" s="12">
        <f t="shared" si="42"/>
        <v>0.14168820357209533</v>
      </c>
      <c r="G199" s="10">
        <f t="shared" si="43"/>
        <v>0.010717953878282107</v>
      </c>
      <c r="H199" s="10">
        <f t="shared" si="44"/>
        <v>0.7585537416526045</v>
      </c>
      <c r="I199" s="12">
        <f t="shared" si="45"/>
        <v>1.88</v>
      </c>
      <c r="J199" s="13">
        <f t="shared" si="46"/>
        <v>43.4618262978956</v>
      </c>
      <c r="K199" s="14">
        <f t="shared" si="47"/>
        <v>0.15157694937714836</v>
      </c>
    </row>
    <row r="200" spans="1:11" ht="12.75">
      <c r="A200" s="9">
        <v>1.89</v>
      </c>
      <c r="B200" s="10">
        <f t="shared" si="39"/>
        <v>0.95</v>
      </c>
      <c r="C200" s="11">
        <f t="shared" si="38"/>
        <v>0.9</v>
      </c>
      <c r="D200" s="12">
        <f t="shared" si="40"/>
        <v>1.89</v>
      </c>
      <c r="E200" s="9">
        <f t="shared" si="41"/>
        <v>0.7900151121870709</v>
      </c>
      <c r="F200" s="12">
        <f t="shared" si="42"/>
        <v>0.10998488781292914</v>
      </c>
      <c r="G200" s="10">
        <f t="shared" si="43"/>
        <v>0.010875075146586291</v>
      </c>
      <c r="H200" s="10">
        <f t="shared" si="44"/>
        <v>0.7989595703374178</v>
      </c>
      <c r="I200" s="12">
        <f t="shared" si="45"/>
        <v>1.89</v>
      </c>
      <c r="J200" s="13">
        <f t="shared" si="46"/>
        <v>45.776904335604534</v>
      </c>
      <c r="K200" s="14">
        <f t="shared" si="47"/>
        <v>0.15605364883622452</v>
      </c>
    </row>
    <row r="201" spans="1:11" ht="12.75">
      <c r="A201" s="9">
        <v>1.9</v>
      </c>
      <c r="B201" s="10">
        <f t="shared" si="39"/>
        <v>0.95</v>
      </c>
      <c r="C201" s="11">
        <f t="shared" si="38"/>
        <v>0.9</v>
      </c>
      <c r="D201" s="12">
        <f t="shared" si="40"/>
        <v>1.9</v>
      </c>
      <c r="E201" s="9">
        <f t="shared" si="41"/>
        <v>0.8208648118364389</v>
      </c>
      <c r="F201" s="12">
        <f t="shared" si="42"/>
        <v>0.07913518816356113</v>
      </c>
      <c r="G201" s="10">
        <f t="shared" si="43"/>
        <v>0.010988125415391379</v>
      </c>
      <c r="H201" s="10">
        <f t="shared" si="44"/>
        <v>0.8399577336340365</v>
      </c>
      <c r="I201" s="12">
        <f t="shared" si="45"/>
        <v>1.9</v>
      </c>
      <c r="J201" s="13">
        <f t="shared" si="46"/>
        <v>48.12592056726718</v>
      </c>
      <c r="K201" s="14">
        <f t="shared" si="47"/>
        <v>0.15931497874049616</v>
      </c>
    </row>
    <row r="202" spans="1:11" ht="12.75">
      <c r="A202" s="9">
        <v>1.91</v>
      </c>
      <c r="B202" s="10">
        <f t="shared" si="39"/>
        <v>0.95</v>
      </c>
      <c r="C202" s="11">
        <f t="shared" si="38"/>
        <v>0.9</v>
      </c>
      <c r="D202" s="12">
        <f t="shared" si="40"/>
        <v>1.91</v>
      </c>
      <c r="E202" s="9">
        <f t="shared" si="41"/>
        <v>0.850633885817746</v>
      </c>
      <c r="F202" s="12">
        <f t="shared" si="42"/>
        <v>0.049366114182254006</v>
      </c>
      <c r="G202" s="10">
        <f t="shared" si="43"/>
        <v>0.011058648435651741</v>
      </c>
      <c r="H202" s="10">
        <f t="shared" si="44"/>
        <v>0.8813820874000288</v>
      </c>
      <c r="I202" s="12">
        <f t="shared" si="45"/>
        <v>1.91</v>
      </c>
      <c r="J202" s="13">
        <f t="shared" si="46"/>
        <v>50.499355656991725</v>
      </c>
      <c r="K202" s="14">
        <f t="shared" si="47"/>
        <v>0.1613665440422007</v>
      </c>
    </row>
    <row r="203" spans="1:11" ht="12.75">
      <c r="A203" s="9">
        <v>1.92</v>
      </c>
      <c r="B203" s="10">
        <f t="shared" si="39"/>
        <v>0.95</v>
      </c>
      <c r="C203" s="11">
        <f aca="true" t="shared" si="48" ref="C203:C266">PMK</f>
        <v>0.9</v>
      </c>
      <c r="D203" s="12">
        <f t="shared" si="40"/>
        <v>1.92</v>
      </c>
      <c r="E203" s="9">
        <f t="shared" si="41"/>
        <v>0.879120374706222</v>
      </c>
      <c r="F203" s="12">
        <f t="shared" si="42"/>
        <v>0.02087962529377807</v>
      </c>
      <c r="G203" s="10">
        <f t="shared" si="43"/>
        <v>0.01108847647178571</v>
      </c>
      <c r="H203" s="10">
        <f t="shared" si="44"/>
        <v>0.923072307310561</v>
      </c>
      <c r="I203" s="12">
        <f t="shared" si="45"/>
        <v>1.92</v>
      </c>
      <c r="J203" s="13">
        <f t="shared" si="46"/>
        <v>52.888023719092494</v>
      </c>
      <c r="K203" s="14">
        <f t="shared" si="47"/>
        <v>0.16223821265902305</v>
      </c>
    </row>
    <row r="204" spans="1:11" ht="12.75">
      <c r="A204" s="9">
        <v>1.93</v>
      </c>
      <c r="B204" s="10">
        <f t="shared" si="39"/>
        <v>0.95</v>
      </c>
      <c r="C204" s="11">
        <f t="shared" si="48"/>
        <v>0.9</v>
      </c>
      <c r="D204" s="12">
        <f t="shared" si="40"/>
        <v>1.93</v>
      </c>
      <c r="E204" s="9">
        <f t="shared" si="41"/>
        <v>0.9061497140891278</v>
      </c>
      <c r="F204" s="12">
        <f t="shared" si="42"/>
        <v>-0.006149714089127789</v>
      </c>
      <c r="G204" s="10">
        <f t="shared" si="43"/>
        <v>0.011079691165944098</v>
      </c>
      <c r="H204" s="10">
        <f t="shared" si="44"/>
        <v>0.9648749765310755</v>
      </c>
      <c r="I204" s="12">
        <f t="shared" si="45"/>
        <v>1.93</v>
      </c>
      <c r="J204" s="13">
        <f t="shared" si="46"/>
        <v>55.283134636998206</v>
      </c>
      <c r="K204" s="14">
        <f t="shared" si="47"/>
        <v>0.16198123458099722</v>
      </c>
    </row>
    <row r="205" spans="1:11" ht="12.75">
      <c r="A205" s="9">
        <v>1.94</v>
      </c>
      <c r="B205" s="10">
        <f t="shared" si="39"/>
        <v>0.95</v>
      </c>
      <c r="C205" s="11">
        <f t="shared" si="48"/>
        <v>0.9</v>
      </c>
      <c r="D205" s="12">
        <f t="shared" si="40"/>
        <v>1.94</v>
      </c>
      <c r="E205" s="9">
        <f t="shared" si="41"/>
        <v>0.9315762986811589</v>
      </c>
      <c r="F205" s="12">
        <f t="shared" si="42"/>
        <v>-0.031576298681158854</v>
      </c>
      <c r="G205" s="10">
        <f t="shared" si="43"/>
        <v>0.011034582167828157</v>
      </c>
      <c r="H205" s="10">
        <f t="shared" si="44"/>
        <v>1.0066445258513914</v>
      </c>
      <c r="I205" s="12">
        <f t="shared" si="45"/>
        <v>1.94</v>
      </c>
      <c r="J205" s="13">
        <f t="shared" si="46"/>
        <v>57.676347928842134</v>
      </c>
      <c r="K205" s="14">
        <f t="shared" si="47"/>
        <v>0.16066496377467823</v>
      </c>
    </row>
    <row r="206" spans="1:11" ht="12.75">
      <c r="A206" s="9">
        <v>1.95</v>
      </c>
      <c r="B206" s="10">
        <f aca="true" t="shared" si="49" ref="B206:B269">IF(P$11=(A206-A$12),1000,IF(B207=1000,1000,0.95))</f>
        <v>0.95</v>
      </c>
      <c r="C206" s="11">
        <f t="shared" si="48"/>
        <v>0.9</v>
      </c>
      <c r="D206" s="12">
        <f t="shared" si="40"/>
        <v>1.95</v>
      </c>
      <c r="E206" s="9">
        <f t="shared" si="41"/>
        <v>0.9552842508424122</v>
      </c>
      <c r="F206" s="12">
        <f t="shared" si="42"/>
        <v>-0.055284250842412175</v>
      </c>
      <c r="G206" s="10">
        <f t="shared" si="43"/>
        <v>0.010955604666624711</v>
      </c>
      <c r="H206" s="10">
        <f t="shared" si="44"/>
        <v>1.04824401785753</v>
      </c>
      <c r="I206" s="12">
        <f t="shared" si="45"/>
        <v>1.95</v>
      </c>
      <c r="J206" s="13">
        <f t="shared" si="46"/>
        <v>60.059817677093015</v>
      </c>
      <c r="K206" s="14">
        <f t="shared" si="47"/>
        <v>0.1583733485302016</v>
      </c>
    </row>
    <row r="207" spans="1:11" ht="12.75">
      <c r="A207" s="9">
        <v>1.96</v>
      </c>
      <c r="B207" s="10">
        <f t="shared" si="49"/>
        <v>0.95</v>
      </c>
      <c r="C207" s="11">
        <f t="shared" si="48"/>
        <v>0.9</v>
      </c>
      <c r="D207" s="12">
        <f t="shared" si="40"/>
        <v>1.96</v>
      </c>
      <c r="E207" s="9">
        <f t="shared" si="41"/>
        <v>0.97718741561328</v>
      </c>
      <c r="F207" s="12">
        <f t="shared" si="42"/>
        <v>-0.07718741561328002</v>
      </c>
      <c r="G207" s="10">
        <f t="shared" si="43"/>
        <v>0.01084533693003431</v>
      </c>
      <c r="H207" s="10">
        <f t="shared" si="44"/>
        <v>1.089545771002332</v>
      </c>
      <c r="I207" s="12">
        <f t="shared" si="45"/>
        <v>1.96</v>
      </c>
      <c r="J207" s="13">
        <f t="shared" si="46"/>
        <v>62.42622828508395</v>
      </c>
      <c r="K207" s="14">
        <f t="shared" si="47"/>
        <v>0.1552013490597122</v>
      </c>
    </row>
    <row r="208" spans="1:11" ht="12.75">
      <c r="A208" s="9">
        <v>1.97</v>
      </c>
      <c r="B208" s="10">
        <f t="shared" si="49"/>
        <v>0.95</v>
      </c>
      <c r="C208" s="11">
        <f t="shared" si="48"/>
        <v>0.9</v>
      </c>
      <c r="D208" s="12">
        <f t="shared" si="40"/>
        <v>1.97</v>
      </c>
      <c r="E208" s="9">
        <f t="shared" si="41"/>
        <v>0.9972286372038363</v>
      </c>
      <c r="F208" s="12">
        <f t="shared" si="42"/>
        <v>-0.09722863720383623</v>
      </c>
      <c r="G208" s="10">
        <f t="shared" si="43"/>
        <v>0.010706438876885972</v>
      </c>
      <c r="H208" s="10">
        <f t="shared" si="44"/>
        <v>1.1304318236016069</v>
      </c>
      <c r="I208" s="12">
        <f t="shared" si="45"/>
        <v>1.97</v>
      </c>
      <c r="J208" s="13">
        <f t="shared" si="46"/>
        <v>64.76882106197137</v>
      </c>
      <c r="K208" s="14">
        <f t="shared" si="47"/>
        <v>0.15125142620362164</v>
      </c>
    </row>
    <row r="209" spans="1:11" ht="12.75">
      <c r="A209" s="9">
        <v>1.98</v>
      </c>
      <c r="B209" s="10">
        <f t="shared" si="49"/>
        <v>0.95</v>
      </c>
      <c r="C209" s="11">
        <f t="shared" si="48"/>
        <v>0.9</v>
      </c>
      <c r="D209" s="12">
        <f t="shared" si="40"/>
        <v>1.98</v>
      </c>
      <c r="E209" s="9">
        <f t="shared" si="41"/>
        <v>1.0153783986759437</v>
      </c>
      <c r="F209" s="12">
        <f t="shared" si="42"/>
        <v>-0.11537839867594368</v>
      </c>
      <c r="G209" s="10">
        <f t="shared" si="43"/>
        <v>0.010541612593063195</v>
      </c>
      <c r="H209" s="10">
        <f t="shared" si="44"/>
        <v>1.170794241652357</v>
      </c>
      <c r="I209" s="12">
        <f t="shared" si="45"/>
        <v>1.98</v>
      </c>
      <c r="J209" s="13">
        <f t="shared" si="46"/>
        <v>67.08141185937875</v>
      </c>
      <c r="K209" s="14">
        <f t="shared" si="47"/>
        <v>0.14663022400411055</v>
      </c>
    </row>
    <row r="210" spans="1:11" ht="12.75">
      <c r="A210" s="9">
        <v>1.99</v>
      </c>
      <c r="B210" s="10">
        <f t="shared" si="49"/>
        <v>0.95</v>
      </c>
      <c r="C210" s="11">
        <f t="shared" si="48"/>
        <v>0.9</v>
      </c>
      <c r="D210" s="12">
        <f t="shared" si="40"/>
        <v>1.99</v>
      </c>
      <c r="E210" s="9">
        <f t="shared" si="41"/>
        <v>1.0316329261533557</v>
      </c>
      <c r="F210" s="12">
        <f t="shared" si="42"/>
        <v>-0.13163292615335564</v>
      </c>
      <c r="G210" s="10">
        <f t="shared" si="43"/>
        <v>0.010353565555701258</v>
      </c>
      <c r="H210" s="10">
        <f t="shared" si="44"/>
        <v>1.2105352777991978</v>
      </c>
      <c r="I210" s="12">
        <f t="shared" si="45"/>
        <v>1.99</v>
      </c>
      <c r="J210" s="13">
        <f t="shared" si="46"/>
        <v>69.35840017948038</v>
      </c>
      <c r="K210" s="14">
        <f t="shared" si="47"/>
        <v>0.14144554386553052</v>
      </c>
    </row>
    <row r="211" spans="1:11" ht="12.75">
      <c r="A211" s="9">
        <v>2</v>
      </c>
      <c r="B211" s="10">
        <f t="shared" si="49"/>
        <v>0.95</v>
      </c>
      <c r="C211" s="11">
        <f t="shared" si="48"/>
        <v>0.9</v>
      </c>
      <c r="D211" s="12">
        <f t="shared" si="40"/>
        <v>2</v>
      </c>
      <c r="E211" s="9">
        <f t="shared" si="41"/>
        <v>1.0460118708401818</v>
      </c>
      <c r="F211" s="12">
        <f t="shared" si="42"/>
        <v>-0.14601187084018175</v>
      </c>
      <c r="G211" s="10">
        <f t="shared" si="43"/>
        <v>0.010144977168786713</v>
      </c>
      <c r="H211" s="10">
        <f t="shared" si="44"/>
        <v>1.2495673916589471</v>
      </c>
      <c r="I211" s="12">
        <f t="shared" si="45"/>
        <v>2</v>
      </c>
      <c r="J211" s="13">
        <f t="shared" si="46"/>
        <v>71.59477033951187</v>
      </c>
      <c r="K211" s="14">
        <f t="shared" si="47"/>
        <v>0.13580368123599126</v>
      </c>
    </row>
    <row r="212" spans="1:11" ht="12.75">
      <c r="A212" s="9">
        <v>2.01</v>
      </c>
      <c r="B212" s="10">
        <f t="shared" si="49"/>
        <v>0.95</v>
      </c>
      <c r="C212" s="11">
        <f t="shared" si="48"/>
        <v>0.9</v>
      </c>
      <c r="D212" s="12">
        <f t="shared" si="40"/>
        <v>2.01</v>
      </c>
      <c r="E212" s="9">
        <f t="shared" si="41"/>
        <v>1.058555686640352</v>
      </c>
      <c r="F212" s="12">
        <f t="shared" si="42"/>
        <v>-0.15855568664035202</v>
      </c>
      <c r="G212" s="10">
        <f t="shared" si="43"/>
        <v>0.009918469045014786</v>
      </c>
      <c r="H212" s="10">
        <f t="shared" si="44"/>
        <v>1.2878131439870988</v>
      </c>
      <c r="I212" s="12">
        <f t="shared" si="45"/>
        <v>2.01</v>
      </c>
      <c r="J212" s="13">
        <f t="shared" si="46"/>
        <v>73.78608540796976</v>
      </c>
      <c r="K212" s="14">
        <f t="shared" si="47"/>
        <v>0.12980716920583135</v>
      </c>
    </row>
    <row r="213" spans="1:11" ht="12.75">
      <c r="A213" s="9">
        <v>2.02</v>
      </c>
      <c r="B213" s="10">
        <f t="shared" si="49"/>
        <v>0.95</v>
      </c>
      <c r="C213" s="11">
        <f t="shared" si="48"/>
        <v>0.9</v>
      </c>
      <c r="D213" s="12">
        <f t="shared" si="40"/>
        <v>2.02</v>
      </c>
      <c r="E213" s="9">
        <f t="shared" si="41"/>
        <v>1.0693228190112047</v>
      </c>
      <c r="F213" s="12">
        <f t="shared" si="42"/>
        <v>-0.16932281901120472</v>
      </c>
      <c r="G213" s="10">
        <f t="shared" si="43"/>
        <v>0.009676579303570203</v>
      </c>
      <c r="H213" s="10">
        <f t="shared" si="44"/>
        <v>1.325204978809282</v>
      </c>
      <c r="I213" s="12">
        <f t="shared" si="45"/>
        <v>2.02</v>
      </c>
      <c r="J213" s="13">
        <f t="shared" si="46"/>
        <v>75.92847472169301</v>
      </c>
      <c r="K213" s="14">
        <f t="shared" si="47"/>
        <v>0.12355294877062467</v>
      </c>
    </row>
    <row r="214" spans="1:11" ht="12.75">
      <c r="A214" s="9">
        <v>2.03</v>
      </c>
      <c r="B214" s="10">
        <f t="shared" si="49"/>
        <v>0.95</v>
      </c>
      <c r="C214" s="11">
        <f t="shared" si="48"/>
        <v>0.9</v>
      </c>
      <c r="D214" s="12">
        <f t="shared" si="40"/>
        <v>2.03</v>
      </c>
      <c r="E214" s="9">
        <f t="shared" si="41"/>
        <v>1.0783868129961784</v>
      </c>
      <c r="F214" s="12">
        <f t="shared" si="42"/>
        <v>-0.17838681299617842</v>
      </c>
      <c r="G214" s="10">
        <f t="shared" si="43"/>
        <v>0.009421740999289954</v>
      </c>
      <c r="H214" s="10">
        <f t="shared" si="44"/>
        <v>1.3616849086573966</v>
      </c>
      <c r="I214" s="12">
        <f t="shared" si="45"/>
        <v>2.03</v>
      </c>
      <c r="J214" s="13">
        <f t="shared" si="46"/>
        <v>78.01861585126413</v>
      </c>
      <c r="K214" s="14">
        <f t="shared" si="47"/>
        <v>0.11713096396243682</v>
      </c>
    </row>
    <row r="215" spans="1:11" ht="12.75">
      <c r="A215" s="9">
        <v>2.04</v>
      </c>
      <c r="B215" s="10">
        <f t="shared" si="49"/>
        <v>0.95</v>
      </c>
      <c r="C215" s="11">
        <f t="shared" si="48"/>
        <v>0.9</v>
      </c>
      <c r="D215" s="12">
        <f t="shared" si="40"/>
        <v>2.04</v>
      </c>
      <c r="E215" s="9">
        <f t="shared" si="41"/>
        <v>1.0858334365212048</v>
      </c>
      <c r="F215" s="12">
        <f t="shared" si="42"/>
        <v>-0.18583343652120476</v>
      </c>
      <c r="G215" s="10">
        <f t="shared" si="43"/>
        <v>0.009156264661402513</v>
      </c>
      <c r="H215" s="10">
        <f t="shared" si="44"/>
        <v>1.3972041184854405</v>
      </c>
      <c r="I215" s="12">
        <f t="shared" si="45"/>
        <v>2.04</v>
      </c>
      <c r="J215" s="13">
        <f t="shared" si="46"/>
        <v>80.0537119071108</v>
      </c>
      <c r="K215" s="14">
        <f t="shared" si="47"/>
        <v>0.11062316237426117</v>
      </c>
    </row>
    <row r="216" spans="1:11" ht="12.75">
      <c r="A216" s="9">
        <v>2.05</v>
      </c>
      <c r="B216" s="10">
        <f t="shared" si="49"/>
        <v>0.95</v>
      </c>
      <c r="C216" s="11">
        <f t="shared" si="48"/>
        <v>0.9</v>
      </c>
      <c r="D216" s="12">
        <f t="shared" si="40"/>
        <v>2.05</v>
      </c>
      <c r="E216" s="9">
        <f t="shared" si="41"/>
        <v>1.09175790041972</v>
      </c>
      <c r="F216" s="12">
        <f t="shared" si="42"/>
        <v>-0.19175790041971996</v>
      </c>
      <c r="G216" s="10">
        <f t="shared" si="43"/>
        <v>0.008882324803660063</v>
      </c>
      <c r="H216" s="10">
        <f t="shared" si="44"/>
        <v>1.4317225037577543</v>
      </c>
      <c r="I216" s="12">
        <f t="shared" si="45"/>
        <v>2.05</v>
      </c>
      <c r="J216" s="13">
        <f t="shared" si="46"/>
        <v>82.0314650739737</v>
      </c>
      <c r="K216" s="14">
        <f t="shared" si="47"/>
        <v>0.10410286812442464</v>
      </c>
    </row>
    <row r="217" spans="1:11" ht="12.75">
      <c r="A217" s="9">
        <v>2.06</v>
      </c>
      <c r="B217" s="10">
        <f t="shared" si="49"/>
        <v>0.95</v>
      </c>
      <c r="C217" s="11">
        <f t="shared" si="48"/>
        <v>0.9</v>
      </c>
      <c r="D217" s="12">
        <f t="shared" si="40"/>
        <v>2.06</v>
      </c>
      <c r="E217" s="9">
        <f t="shared" si="41"/>
        <v>1.0962622406126517</v>
      </c>
      <c r="F217" s="12">
        <f t="shared" si="42"/>
        <v>-0.19626224061265163</v>
      </c>
      <c r="G217" s="10">
        <f t="shared" si="43"/>
        <v>0.008601950174213412</v>
      </c>
      <c r="H217" s="10">
        <f t="shared" si="44"/>
        <v>1.4652081576815692</v>
      </c>
      <c r="I217" s="12">
        <f t="shared" si="45"/>
        <v>2.06</v>
      </c>
      <c r="J217" s="13">
        <f t="shared" si="46"/>
        <v>83.95004723156431</v>
      </c>
      <c r="K217" s="14">
        <f t="shared" si="47"/>
        <v>0.09763448500213837</v>
      </c>
    </row>
    <row r="218" spans="1:11" ht="12.75">
      <c r="A218" s="9">
        <v>2.07</v>
      </c>
      <c r="B218" s="10">
        <f t="shared" si="49"/>
        <v>0.95</v>
      </c>
      <c r="C218" s="11">
        <f t="shared" si="48"/>
        <v>0.9</v>
      </c>
      <c r="D218" s="12">
        <f t="shared" si="40"/>
        <v>2.07</v>
      </c>
      <c r="E218" s="9">
        <f t="shared" si="41"/>
        <v>1.099452911585643</v>
      </c>
      <c r="F218" s="12">
        <f t="shared" si="42"/>
        <v>-0.19945291158564304</v>
      </c>
      <c r="G218" s="10">
        <f t="shared" si="43"/>
        <v>0.008317017443376784</v>
      </c>
      <c r="H218" s="10">
        <f t="shared" si="44"/>
        <v>1.497636821682339</v>
      </c>
      <c r="I218" s="12">
        <f t="shared" si="45"/>
        <v>2.07</v>
      </c>
      <c r="J218" s="13">
        <f t="shared" si="46"/>
        <v>85.80806846919437</v>
      </c>
      <c r="K218" s="14">
        <f t="shared" si="47"/>
        <v>0.09127348209295577</v>
      </c>
    </row>
    <row r="219" spans="1:11" ht="12.75">
      <c r="A219" s="9">
        <v>2.08</v>
      </c>
      <c r="B219" s="10">
        <f t="shared" si="49"/>
        <v>0.95</v>
      </c>
      <c r="C219" s="11">
        <f t="shared" si="48"/>
        <v>0.9</v>
      </c>
      <c r="D219" s="12">
        <f t="shared" si="40"/>
        <v>2.08</v>
      </c>
      <c r="E219" s="9">
        <f t="shared" si="41"/>
        <v>1.1014386247256727</v>
      </c>
      <c r="F219" s="12">
        <f t="shared" si="42"/>
        <v>-0.20143862472567264</v>
      </c>
      <c r="G219" s="10">
        <f t="shared" si="43"/>
        <v>0.00802924797948296</v>
      </c>
      <c r="H219" s="10">
        <f t="shared" si="44"/>
        <v>1.5289913120824747</v>
      </c>
      <c r="I219" s="12">
        <f t="shared" si="45"/>
        <v>2.08</v>
      </c>
      <c r="J219" s="13">
        <f t="shared" si="46"/>
        <v>87.6045442369638</v>
      </c>
      <c r="K219" s="14">
        <f t="shared" si="47"/>
        <v>0.08506661210160316</v>
      </c>
    </row>
    <row r="220" spans="1:11" ht="12.75">
      <c r="A220" s="9">
        <v>2.09</v>
      </c>
      <c r="B220" s="10">
        <f t="shared" si="49"/>
        <v>0.95</v>
      </c>
      <c r="C220" s="11">
        <f t="shared" si="48"/>
        <v>0.9</v>
      </c>
      <c r="D220" s="12">
        <f t="shared" si="40"/>
        <v>2.09</v>
      </c>
      <c r="E220" s="9">
        <f t="shared" si="41"/>
        <v>1.1023284509050997</v>
      </c>
      <c r="F220" s="12">
        <f t="shared" si="42"/>
        <v>-0.20232845090509965</v>
      </c>
      <c r="G220" s="10">
        <f t="shared" si="43"/>
        <v>0.007740207335332824</v>
      </c>
      <c r="H220" s="10">
        <f t="shared" si="44"/>
        <v>1.5592609346252866</v>
      </c>
      <c r="I220" s="12">
        <f t="shared" si="45"/>
        <v>2.09</v>
      </c>
      <c r="J220" s="13">
        <f t="shared" si="46"/>
        <v>89.33886180053209</v>
      </c>
      <c r="K220" s="14">
        <f t="shared" si="47"/>
        <v>0.07905231325920391</v>
      </c>
    </row>
    <row r="221" spans="1:11" ht="12.75">
      <c r="A221" s="9">
        <v>2.1</v>
      </c>
      <c r="B221" s="10">
        <f t="shared" si="49"/>
        <v>0.95</v>
      </c>
      <c r="C221" s="11">
        <f t="shared" si="48"/>
        <v>0.9</v>
      </c>
      <c r="D221" s="12">
        <f t="shared" si="40"/>
        <v>2.1</v>
      </c>
      <c r="E221" s="9">
        <f t="shared" si="41"/>
        <v>1.102230194392068</v>
      </c>
      <c r="F221" s="12">
        <f t="shared" si="42"/>
        <v>-0.20223019439206802</v>
      </c>
      <c r="G221" s="10">
        <f t="shared" si="43"/>
        <v>0.007451307057629863</v>
      </c>
      <c r="H221" s="10">
        <f t="shared" si="44"/>
        <v>1.5884408970629051</v>
      </c>
      <c r="I221" s="12">
        <f t="shared" si="45"/>
        <v>2.1</v>
      </c>
      <c r="J221" s="13">
        <f t="shared" si="46"/>
        <v>91.01074658496401</v>
      </c>
      <c r="K221" s="14">
        <f t="shared" si="47"/>
        <v>0.07326124847611813</v>
      </c>
    </row>
    <row r="222" spans="1:11" ht="12.75">
      <c r="A222" s="9">
        <v>2.11</v>
      </c>
      <c r="B222" s="10">
        <f t="shared" si="49"/>
        <v>0.95</v>
      </c>
      <c r="C222" s="11">
        <f t="shared" si="48"/>
        <v>0.9</v>
      </c>
      <c r="D222" s="12">
        <f t="shared" si="40"/>
        <v>2.11</v>
      </c>
      <c r="E222" s="9">
        <f t="shared" si="41"/>
        <v>1.1012490349620596</v>
      </c>
      <c r="F222" s="12">
        <f t="shared" si="42"/>
        <v>-0.2012490349620596</v>
      </c>
      <c r="G222" s="10">
        <f t="shared" si="43"/>
        <v>0.007163808436255498</v>
      </c>
      <c r="H222" s="10">
        <f t="shared" si="44"/>
        <v>1.6165317285656045</v>
      </c>
      <c r="I222" s="12">
        <f t="shared" si="45"/>
        <v>2.11</v>
      </c>
      <c r="J222" s="13">
        <f t="shared" si="46"/>
        <v>92.62022890941202</v>
      </c>
      <c r="K222" s="14">
        <f t="shared" si="47"/>
        <v>0.0677169396553467</v>
      </c>
    </row>
    <row r="223" spans="1:11" ht="12.75">
      <c r="A223" s="9">
        <v>2.12</v>
      </c>
      <c r="B223" s="10">
        <f t="shared" si="49"/>
        <v>0.95</v>
      </c>
      <c r="C223" s="11">
        <f t="shared" si="48"/>
        <v>0.9</v>
      </c>
      <c r="D223" s="12">
        <f t="shared" si="40"/>
        <v>2.12</v>
      </c>
      <c r="E223" s="9">
        <f t="shared" si="41"/>
        <v>1.099486427043708</v>
      </c>
      <c r="F223" s="12">
        <f t="shared" si="42"/>
        <v>-0.1994864270437079</v>
      </c>
      <c r="G223" s="10">
        <f t="shared" si="43"/>
        <v>0.006878827826193051</v>
      </c>
      <c r="H223" s="10">
        <f t="shared" si="44"/>
        <v>1.6435387132656134</v>
      </c>
      <c r="I223" s="12">
        <f t="shared" si="45"/>
        <v>2.12</v>
      </c>
      <c r="J223" s="13">
        <f t="shared" si="46"/>
        <v>94.16761153164325</v>
      </c>
      <c r="K223" s="14">
        <f t="shared" si="47"/>
        <v>0.06243646025024712</v>
      </c>
    </row>
    <row r="224" spans="1:11" ht="12.75">
      <c r="A224" s="9">
        <v>2.13</v>
      </c>
      <c r="B224" s="10">
        <f t="shared" si="49"/>
        <v>0.95</v>
      </c>
      <c r="C224" s="11">
        <f t="shared" si="48"/>
        <v>0.9</v>
      </c>
      <c r="D224" s="12">
        <f t="shared" si="40"/>
        <v>2.13</v>
      </c>
      <c r="E224" s="9">
        <f t="shared" si="41"/>
        <v>1.0970392387691792</v>
      </c>
      <c r="F224" s="12">
        <f t="shared" si="42"/>
        <v>-0.19703923876917917</v>
      </c>
      <c r="G224" s="10">
        <f t="shared" si="43"/>
        <v>0.006597343199379944</v>
      </c>
      <c r="H224" s="10">
        <f t="shared" si="44"/>
        <v>1.6694713438641346</v>
      </c>
      <c r="I224" s="12">
        <f t="shared" si="45"/>
        <v>2.13</v>
      </c>
      <c r="J224" s="13">
        <f t="shared" si="46"/>
        <v>95.65343834210093</v>
      </c>
      <c r="K224" s="14">
        <f t="shared" si="47"/>
        <v>0.05743115475468913</v>
      </c>
    </row>
    <row r="225" spans="1:11" ht="12.75">
      <c r="A225" s="9">
        <v>2.14</v>
      </c>
      <c r="B225" s="10">
        <f t="shared" si="49"/>
        <v>0.95</v>
      </c>
      <c r="C225" s="11">
        <f t="shared" si="48"/>
        <v>0.9</v>
      </c>
      <c r="D225" s="12">
        <f t="shared" si="40"/>
        <v>2.14</v>
      </c>
      <c r="E225" s="9">
        <f t="shared" si="41"/>
        <v>1.0939991097328425</v>
      </c>
      <c r="F225" s="12">
        <f t="shared" si="42"/>
        <v>-0.1939991097328425</v>
      </c>
      <c r="G225" s="10">
        <f t="shared" si="43"/>
        <v>0.006320201614047305</v>
      </c>
      <c r="H225" s="10">
        <f t="shared" si="44"/>
        <v>1.6943427999383416</v>
      </c>
      <c r="I225" s="12">
        <f t="shared" si="45"/>
        <v>2.14</v>
      </c>
      <c r="J225" s="13">
        <f t="shared" si="46"/>
        <v>97.078464473167</v>
      </c>
      <c r="K225" s="14">
        <f t="shared" si="47"/>
        <v>0.05270735946949103</v>
      </c>
    </row>
    <row r="226" spans="1:11" ht="12.75">
      <c r="A226" s="9">
        <v>2.15</v>
      </c>
      <c r="B226" s="10">
        <f t="shared" si="49"/>
        <v>0.95</v>
      </c>
      <c r="C226" s="11">
        <f t="shared" si="48"/>
        <v>0.9</v>
      </c>
      <c r="D226" s="12">
        <f t="shared" si="40"/>
        <v>2.15</v>
      </c>
      <c r="E226" s="9">
        <f t="shared" si="41"/>
        <v>1.0904520038475192</v>
      </c>
      <c r="F226" s="12">
        <f t="shared" si="42"/>
        <v>-0.19045200384751915</v>
      </c>
      <c r="G226" s="10">
        <f t="shared" si="43"/>
        <v>0.0060481273228365695</v>
      </c>
      <c r="H226" s="10">
        <f t="shared" si="44"/>
        <v>1.7181694544071704</v>
      </c>
      <c r="I226" s="12">
        <f t="shared" si="45"/>
        <v>2.15</v>
      </c>
      <c r="J226" s="13">
        <f t="shared" si="46"/>
        <v>98.44362802180122</v>
      </c>
      <c r="K226" s="14">
        <f t="shared" si="47"/>
        <v>0.04826710430742315</v>
      </c>
    </row>
    <row r="227" spans="1:11" ht="12.75">
      <c r="A227" s="9">
        <v>2.16</v>
      </c>
      <c r="B227" s="10">
        <f t="shared" si="49"/>
        <v>0.95</v>
      </c>
      <c r="C227" s="11">
        <f t="shared" si="48"/>
        <v>0.9</v>
      </c>
      <c r="D227" s="12">
        <f t="shared" si="40"/>
        <v>2.16</v>
      </c>
      <c r="E227" s="9">
        <f t="shared" si="41"/>
        <v>1.0864779326520213</v>
      </c>
      <c r="F227" s="12">
        <f t="shared" si="42"/>
        <v>-0.18647793265202128</v>
      </c>
      <c r="G227" s="10">
        <f t="shared" si="43"/>
        <v>0.005781730276190819</v>
      </c>
      <c r="H227" s="10">
        <f t="shared" si="44"/>
        <v>1.7409704105640789</v>
      </c>
      <c r="I227" s="12">
        <f t="shared" si="45"/>
        <v>2.16</v>
      </c>
      <c r="J227" s="13">
        <f t="shared" si="46"/>
        <v>99.75002352353394</v>
      </c>
      <c r="K227" s="14">
        <f t="shared" si="47"/>
        <v>0.044108780379847154</v>
      </c>
    </row>
    <row r="228" spans="1:11" ht="12.75">
      <c r="A228" s="9">
        <v>2.17</v>
      </c>
      <c r="B228" s="10">
        <f t="shared" si="49"/>
        <v>0.95</v>
      </c>
      <c r="C228" s="11">
        <f t="shared" si="48"/>
        <v>0.9</v>
      </c>
      <c r="D228" s="12">
        <f t="shared" si="40"/>
        <v>2.17</v>
      </c>
      <c r="E228" s="9">
        <f t="shared" si="41"/>
        <v>1.0821508244893678</v>
      </c>
      <c r="F228" s="12">
        <f t="shared" si="42"/>
        <v>-0.1821508244893678</v>
      </c>
      <c r="G228" s="10">
        <f t="shared" si="43"/>
        <v>0.0055215148126345846</v>
      </c>
      <c r="H228" s="10">
        <f t="shared" si="44"/>
        <v>1.7627670711668957</v>
      </c>
      <c r="I228" s="12">
        <f t="shared" si="45"/>
        <v>2.17</v>
      </c>
      <c r="J228" s="13">
        <f t="shared" si="46"/>
        <v>100.99887726319112</v>
      </c>
      <c r="K228" s="14">
        <f t="shared" si="47"/>
        <v>0.04022776252759586</v>
      </c>
    </row>
    <row r="229" spans="1:11" ht="12.75">
      <c r="A229" s="9">
        <v>2.18</v>
      </c>
      <c r="B229" s="10">
        <f t="shared" si="49"/>
        <v>0.95</v>
      </c>
      <c r="C229" s="11">
        <f t="shared" si="48"/>
        <v>0.9</v>
      </c>
      <c r="D229" s="12">
        <f t="shared" si="40"/>
        <v>2.18</v>
      </c>
      <c r="E229" s="9">
        <f t="shared" si="41"/>
        <v>1.0775385158782693</v>
      </c>
      <c r="F229" s="12">
        <f t="shared" si="42"/>
        <v>-0.1775385158782693</v>
      </c>
      <c r="G229" s="10">
        <f t="shared" si="43"/>
        <v>0.005267888361379909</v>
      </c>
      <c r="H229" s="10">
        <f t="shared" si="44"/>
        <v>1.7835827402893436</v>
      </c>
      <c r="I229" s="12">
        <f t="shared" si="45"/>
        <v>2.18</v>
      </c>
      <c r="J229" s="13">
        <f t="shared" si="46"/>
        <v>102.19152446272022</v>
      </c>
      <c r="K229" s="14">
        <f t="shared" si="47"/>
        <v>0.03661697975621572</v>
      </c>
    </row>
    <row r="230" spans="1:11" ht="12.75">
      <c r="A230" s="9">
        <v>2.19</v>
      </c>
      <c r="B230" s="10">
        <f t="shared" si="49"/>
        <v>0.95</v>
      </c>
      <c r="C230" s="11">
        <f t="shared" si="48"/>
        <v>0.9</v>
      </c>
      <c r="D230" s="12">
        <f t="shared" si="40"/>
        <v>2.19</v>
      </c>
      <c r="E230" s="9">
        <f t="shared" si="41"/>
        <v>1.072702842903368</v>
      </c>
      <c r="F230" s="12">
        <f t="shared" si="42"/>
        <v>-0.17270284290336801</v>
      </c>
      <c r="G230" s="10">
        <f t="shared" si="43"/>
        <v>0.005021170014375103</v>
      </c>
      <c r="H230" s="10">
        <f t="shared" si="44"/>
        <v>1.8034422579806766</v>
      </c>
      <c r="I230" s="12">
        <f t="shared" si="45"/>
        <v>2.19</v>
      </c>
      <c r="J230" s="13">
        <f t="shared" si="46"/>
        <v>103.32938834877827</v>
      </c>
      <c r="K230" s="14">
        <f t="shared" si="47"/>
        <v>0.03326742969934614</v>
      </c>
    </row>
    <row r="231" spans="1:11" ht="12.75">
      <c r="A231" s="9">
        <v>2.2</v>
      </c>
      <c r="B231" s="10">
        <f t="shared" si="49"/>
        <v>0.95</v>
      </c>
      <c r="C231" s="11">
        <f t="shared" si="48"/>
        <v>0.9</v>
      </c>
      <c r="D231" s="12">
        <f t="shared" si="40"/>
        <v>2.2</v>
      </c>
      <c r="E231" s="9">
        <f t="shared" si="41"/>
        <v>1.0676998123467771</v>
      </c>
      <c r="F231" s="12">
        <f t="shared" si="42"/>
        <v>-0.1676998123467771</v>
      </c>
      <c r="G231" s="10">
        <f t="shared" si="43"/>
        <v>0.004781598853879701</v>
      </c>
      <c r="H231" s="10">
        <f t="shared" si="44"/>
        <v>1.82237166724127</v>
      </c>
      <c r="I231" s="12">
        <f t="shared" si="45"/>
        <v>2.2</v>
      </c>
      <c r="J231" s="13">
        <f t="shared" si="46"/>
        <v>104.4139610718833</v>
      </c>
      <c r="K231" s="14">
        <f t="shared" si="47"/>
        <v>0.030168635787439533</v>
      </c>
    </row>
    <row r="232" spans="1:11" ht="12.75">
      <c r="A232" s="9">
        <v>2.21</v>
      </c>
      <c r="B232" s="10">
        <f t="shared" si="49"/>
        <v>0.95</v>
      </c>
      <c r="C232" s="11">
        <f t="shared" si="48"/>
        <v>0.9</v>
      </c>
      <c r="D232" s="12">
        <f t="shared" si="40"/>
        <v>2.21</v>
      </c>
      <c r="E232" s="9">
        <f t="shared" si="41"/>
        <v>1.0625798344043242</v>
      </c>
      <c r="F232" s="12">
        <f t="shared" si="42"/>
        <v>-0.16257983440432422</v>
      </c>
      <c r="G232" s="10">
        <f t="shared" si="43"/>
        <v>0.004549341947587814</v>
      </c>
      <c r="H232" s="10">
        <f t="shared" si="44"/>
        <v>1.8403979123924878</v>
      </c>
      <c r="I232" s="12">
        <f t="shared" si="45"/>
        <v>2.21</v>
      </c>
      <c r="J232" s="13">
        <f t="shared" si="46"/>
        <v>105.44678642432132</v>
      </c>
      <c r="K232" s="14">
        <f t="shared" si="47"/>
        <v>0.02730904778995031</v>
      </c>
    </row>
    <row r="233" spans="1:11" ht="12.75">
      <c r="A233" s="9">
        <v>2.22</v>
      </c>
      <c r="B233" s="10">
        <f t="shared" si="49"/>
        <v>0.95</v>
      </c>
      <c r="C233" s="11">
        <f t="shared" si="48"/>
        <v>0.9</v>
      </c>
      <c r="D233" s="12">
        <f t="shared" si="40"/>
        <v>2.22</v>
      </c>
      <c r="E233" s="9">
        <f t="shared" si="41"/>
        <v>1.0573880010385526</v>
      </c>
      <c r="F233" s="12">
        <f t="shared" si="42"/>
        <v>-0.15738800103855255</v>
      </c>
      <c r="G233" s="10">
        <f t="shared" si="43"/>
        <v>0.004324501946104163</v>
      </c>
      <c r="H233" s="10">
        <f t="shared" si="44"/>
        <v>1.8575485675875385</v>
      </c>
      <c r="I233" s="12">
        <f t="shared" si="45"/>
        <v>2.22</v>
      </c>
      <c r="J233" s="13">
        <f t="shared" si="46"/>
        <v>106.4294442850003</v>
      </c>
      <c r="K233" s="14">
        <f t="shared" si="47"/>
        <v>0.024676387889512538</v>
      </c>
    </row>
    <row r="234" spans="1:11" ht="12.75">
      <c r="A234" s="9">
        <v>2.23</v>
      </c>
      <c r="B234" s="10">
        <f t="shared" si="49"/>
        <v>0.95</v>
      </c>
      <c r="C234" s="11">
        <f t="shared" si="48"/>
        <v>0.9</v>
      </c>
      <c r="D234" s="12">
        <f t="shared" si="40"/>
        <v>2.23</v>
      </c>
      <c r="E234" s="9">
        <f t="shared" si="41"/>
        <v>1.0521643962131018</v>
      </c>
      <c r="F234" s="12">
        <f t="shared" si="42"/>
        <v>-0.15216439621310174</v>
      </c>
      <c r="G234" s="10">
        <f t="shared" si="43"/>
        <v>0.0041071242372283075</v>
      </c>
      <c r="H234" s="10">
        <f t="shared" si="44"/>
        <v>1.873851593964195</v>
      </c>
      <c r="I234" s="12">
        <f t="shared" si="45"/>
        <v>2.23</v>
      </c>
      <c r="J234" s="13">
        <f t="shared" si="46"/>
        <v>107.36353670535877</v>
      </c>
      <c r="K234" s="14">
        <f t="shared" si="47"/>
        <v>0.022257945505287216</v>
      </c>
    </row>
    <row r="235" spans="1:11" ht="12.75">
      <c r="A235" s="9">
        <v>2.24</v>
      </c>
      <c r="B235" s="10">
        <f t="shared" si="49"/>
        <v>0.95</v>
      </c>
      <c r="C235" s="11">
        <f t="shared" si="48"/>
        <v>0.9</v>
      </c>
      <c r="D235" s="12">
        <f t="shared" si="40"/>
        <v>2.24</v>
      </c>
      <c r="E235" s="9">
        <f t="shared" si="41"/>
        <v>1.0469444263539596</v>
      </c>
      <c r="F235" s="12">
        <f t="shared" si="42"/>
        <v>-0.14694442635395955</v>
      </c>
      <c r="G235" s="10">
        <f t="shared" si="43"/>
        <v>0.003897203628151218</v>
      </c>
      <c r="H235" s="10">
        <f t="shared" si="44"/>
        <v>1.8893351237686071</v>
      </c>
      <c r="I235" s="12">
        <f t="shared" si="45"/>
        <v>2.24</v>
      </c>
      <c r="J235" s="13">
        <f t="shared" si="46"/>
        <v>108.2506755406001</v>
      </c>
      <c r="K235" s="14">
        <f t="shared" si="47"/>
        <v>0.020040824779383383</v>
      </c>
    </row>
    <row r="236" spans="1:11" ht="12.75">
      <c r="A236" s="9">
        <v>2.25</v>
      </c>
      <c r="B236" s="10">
        <f t="shared" si="49"/>
        <v>0.95</v>
      </c>
      <c r="C236" s="11">
        <f t="shared" si="48"/>
        <v>0.9</v>
      </c>
      <c r="D236" s="12">
        <f t="shared" si="40"/>
        <v>2.25</v>
      </c>
      <c r="E236" s="9">
        <f t="shared" si="41"/>
        <v>1.0417591613407384</v>
      </c>
      <c r="F236" s="12">
        <f t="shared" si="42"/>
        <v>-0.1417591613407384</v>
      </c>
      <c r="G236" s="10">
        <f t="shared" si="43"/>
        <v>0.003694690540521596</v>
      </c>
      <c r="H236" s="10">
        <f t="shared" si="44"/>
        <v>1.9040272696704466</v>
      </c>
      <c r="I236" s="12">
        <f t="shared" si="45"/>
        <v>2.25</v>
      </c>
      <c r="J236" s="13">
        <f t="shared" si="46"/>
        <v>109.09247152428074</v>
      </c>
      <c r="K236" s="14">
        <f t="shared" si="47"/>
        <v>0.01801214904199498</v>
      </c>
    </row>
    <row r="237" spans="1:11" ht="12.75">
      <c r="A237" s="9">
        <v>2.26</v>
      </c>
      <c r="B237" s="10">
        <f t="shared" si="49"/>
        <v>0.95</v>
      </c>
      <c r="C237" s="11">
        <f t="shared" si="48"/>
        <v>0.9</v>
      </c>
      <c r="D237" s="12">
        <f t="shared" si="40"/>
        <v>2.26</v>
      </c>
      <c r="E237" s="9">
        <f t="shared" si="41"/>
        <v>1.0366356781137567</v>
      </c>
      <c r="F237" s="12">
        <f t="shared" si="42"/>
        <v>-0.13663567811375665</v>
      </c>
      <c r="G237" s="10">
        <f t="shared" si="43"/>
        <v>0.0034994967146448046</v>
      </c>
      <c r="H237" s="10">
        <f t="shared" si="44"/>
        <v>1.9179559574329694</v>
      </c>
      <c r="I237" s="12">
        <f t="shared" si="45"/>
        <v>2.26</v>
      </c>
      <c r="J237" s="13">
        <f t="shared" si="46"/>
        <v>109.89052468103338</v>
      </c>
      <c r="K237" s="14">
        <f t="shared" si="47"/>
        <v>0.016159226739041004</v>
      </c>
    </row>
    <row r="238" spans="1:11" ht="12.75">
      <c r="A238" s="9">
        <v>2.27</v>
      </c>
      <c r="B238" s="10">
        <f t="shared" si="49"/>
        <v>0.95</v>
      </c>
      <c r="C238" s="11">
        <f t="shared" si="48"/>
        <v>0.9</v>
      </c>
      <c r="D238" s="12">
        <f t="shared" si="40"/>
        <v>2.27</v>
      </c>
      <c r="E238" s="9">
        <f t="shared" si="41"/>
        <v>1.0315974005741055</v>
      </c>
      <c r="F238" s="12">
        <f t="shared" si="42"/>
        <v>-0.13159740057410552</v>
      </c>
      <c r="G238" s="10">
        <f t="shared" si="43"/>
        <v>0.0033115004281103638</v>
      </c>
      <c r="H238" s="10">
        <f t="shared" si="44"/>
        <v>1.9311487800874434</v>
      </c>
      <c r="I238" s="12">
        <f t="shared" si="45"/>
        <v>2.27</v>
      </c>
      <c r="J238" s="13">
        <f t="shared" si="46"/>
        <v>110.64641597139668</v>
      </c>
      <c r="K238" s="14">
        <f t="shared" si="47"/>
        <v>0.014469683295152472</v>
      </c>
    </row>
    <row r="239" spans="1:11" ht="12.75">
      <c r="A239" s="9">
        <v>2.28</v>
      </c>
      <c r="B239" s="10">
        <f t="shared" si="49"/>
        <v>0.95</v>
      </c>
      <c r="C239" s="11">
        <f t="shared" si="48"/>
        <v>0.9</v>
      </c>
      <c r="D239" s="12">
        <f t="shared" si="40"/>
        <v>2.28</v>
      </c>
      <c r="E239" s="9">
        <f t="shared" si="41"/>
        <v>1.0266644308496622</v>
      </c>
      <c r="F239" s="12">
        <f t="shared" si="42"/>
        <v>-0.12666443084966217</v>
      </c>
      <c r="G239" s="10">
        <f t="shared" si="43"/>
        <v>0.0031305512411822787</v>
      </c>
      <c r="H239" s="10">
        <f t="shared" si="44"/>
        <v>1.9436328717813849</v>
      </c>
      <c r="I239" s="12">
        <f t="shared" si="45"/>
        <v>2.28</v>
      </c>
      <c r="J239" s="13">
        <f t="shared" si="46"/>
        <v>111.3617000638685</v>
      </c>
      <c r="K239" s="14">
        <f t="shared" si="47"/>
        <v>0.0129315632417048</v>
      </c>
    </row>
    <row r="240" spans="1:11" ht="12.75">
      <c r="A240" s="9">
        <v>2.29</v>
      </c>
      <c r="B240" s="10">
        <f t="shared" si="49"/>
        <v>0.95</v>
      </c>
      <c r="C240" s="11">
        <f t="shared" si="48"/>
        <v>0.9</v>
      </c>
      <c r="D240" s="12">
        <f t="shared" si="40"/>
        <v>2.29</v>
      </c>
      <c r="E240" s="9">
        <f t="shared" si="41"/>
        <v>1.0218538682044909</v>
      </c>
      <c r="F240" s="12">
        <f t="shared" si="42"/>
        <v>-0.12185386820449084</v>
      </c>
      <c r="G240" s="10">
        <f t="shared" si="43"/>
        <v>0.0029564742866044305</v>
      </c>
      <c r="H240" s="10">
        <f t="shared" si="44"/>
        <v>1.955434799516543</v>
      </c>
      <c r="I240" s="12">
        <f t="shared" si="45"/>
        <v>2.29</v>
      </c>
      <c r="J240" s="13">
        <f t="shared" si="46"/>
        <v>112.0378991319639</v>
      </c>
      <c r="K240" s="14">
        <f t="shared" si="47"/>
        <v>0.011533406703602516</v>
      </c>
    </row>
    <row r="241" spans="1:11" ht="12.75">
      <c r="A241" s="9">
        <v>2.3</v>
      </c>
      <c r="B241" s="10">
        <f t="shared" si="49"/>
        <v>0.95</v>
      </c>
      <c r="C241" s="11">
        <f t="shared" si="48"/>
        <v>0.9</v>
      </c>
      <c r="D241" s="12">
        <f t="shared" si="40"/>
        <v>2.3</v>
      </c>
      <c r="E241" s="9">
        <f t="shared" si="41"/>
        <v>1.0171801128924978</v>
      </c>
      <c r="F241" s="12">
        <f t="shared" si="42"/>
        <v>-0.11718011289249775</v>
      </c>
      <c r="G241" s="10">
        <f t="shared" si="43"/>
        <v>0.0027890741253294373</v>
      </c>
      <c r="H241" s="10">
        <f t="shared" si="44"/>
        <v>1.9665804710590986</v>
      </c>
      <c r="I241" s="12">
        <f t="shared" si="45"/>
        <v>2.3</v>
      </c>
      <c r="J241" s="13">
        <f t="shared" si="46"/>
        <v>112.67649757787044</v>
      </c>
      <c r="K241" s="14">
        <f t="shared" si="47"/>
        <v>0.010264304041850168</v>
      </c>
    </row>
    <row r="242" spans="1:11" ht="12.75">
      <c r="A242" s="9">
        <v>2.31</v>
      </c>
      <c r="B242" s="10">
        <f t="shared" si="49"/>
        <v>0.95</v>
      </c>
      <c r="C242" s="11">
        <f t="shared" si="48"/>
        <v>0.9</v>
      </c>
      <c r="D242" s="12">
        <f t="shared" si="40"/>
        <v>2.31</v>
      </c>
      <c r="E242" s="9">
        <f t="shared" si="41"/>
        <v>1.0126551531126429</v>
      </c>
      <c r="F242" s="12">
        <f t="shared" si="42"/>
        <v>-0.11265515311264285</v>
      </c>
      <c r="G242" s="10">
        <f t="shared" si="43"/>
        <v>0.0026281381923113725</v>
      </c>
      <c r="H242" s="10">
        <f t="shared" si="44"/>
        <v>1.9770950573856607</v>
      </c>
      <c r="I242" s="12">
        <f t="shared" si="45"/>
        <v>2.31</v>
      </c>
      <c r="J242" s="13">
        <f t="shared" si="46"/>
        <v>113.2789375889416</v>
      </c>
      <c r="K242" s="14">
        <f t="shared" si="47"/>
        <v>0.009113932117230166</v>
      </c>
    </row>
    <row r="243" spans="1:11" ht="12.75">
      <c r="A243" s="9">
        <v>2.32</v>
      </c>
      <c r="B243" s="10">
        <f t="shared" si="49"/>
        <v>0.95</v>
      </c>
      <c r="C243" s="11">
        <f t="shared" si="48"/>
        <v>0.9</v>
      </c>
      <c r="D243" s="12">
        <f t="shared" si="40"/>
        <v>2.32</v>
      </c>
      <c r="E243" s="9">
        <f t="shared" si="41"/>
        <v>1.0082888339286722</v>
      </c>
      <c r="F243" s="12">
        <f t="shared" si="42"/>
        <v>-0.10828883392867217</v>
      </c>
      <c r="G243" s="10">
        <f t="shared" si="43"/>
        <v>0.0024734398581275586</v>
      </c>
      <c r="H243" s="10">
        <f t="shared" si="44"/>
        <v>1.987002928119619</v>
      </c>
      <c r="I243" s="12">
        <f t="shared" si="45"/>
        <v>2.32</v>
      </c>
      <c r="J243" s="13">
        <f t="shared" si="46"/>
        <v>113.84661543848084</v>
      </c>
      <c r="K243" s="14">
        <f t="shared" si="47"/>
        <v>0.008072575293575895</v>
      </c>
    </row>
    <row r="244" spans="1:11" ht="12.75">
      <c r="A244" s="9">
        <v>2.33</v>
      </c>
      <c r="B244" s="10">
        <f t="shared" si="49"/>
        <v>0.95</v>
      </c>
      <c r="C244" s="11">
        <f t="shared" si="48"/>
        <v>0.9</v>
      </c>
      <c r="D244" s="12">
        <f t="shared" si="40"/>
        <v>2.33</v>
      </c>
      <c r="E244" s="9">
        <f t="shared" si="41"/>
        <v>1.0040891075882206</v>
      </c>
      <c r="F244" s="12">
        <f t="shared" si="42"/>
        <v>-0.10408910758822054</v>
      </c>
      <c r="G244" s="10">
        <f t="shared" si="43"/>
        <v>0.002324741133001526</v>
      </c>
      <c r="H244" s="10">
        <f t="shared" si="44"/>
        <v>1.9963275985095716</v>
      </c>
      <c r="I244" s="12">
        <f t="shared" si="45"/>
        <v>2.33</v>
      </c>
      <c r="J244" s="13">
        <f t="shared" si="46"/>
        <v>114.38087844783642</v>
      </c>
      <c r="K244" s="14">
        <f t="shared" si="47"/>
        <v>0.007131133952151634</v>
      </c>
    </row>
    <row r="245" spans="1:11" ht="12.75">
      <c r="A245" s="9">
        <v>2.34</v>
      </c>
      <c r="B245" s="10">
        <f t="shared" si="49"/>
        <v>0.95</v>
      </c>
      <c r="C245" s="11">
        <f t="shared" si="48"/>
        <v>0.9</v>
      </c>
      <c r="D245" s="12">
        <f t="shared" si="40"/>
        <v>2.34</v>
      </c>
      <c r="E245" s="9">
        <f t="shared" si="41"/>
        <v>1.0000622651312745</v>
      </c>
      <c r="F245" s="12">
        <f t="shared" si="42"/>
        <v>-0.10006226513127447</v>
      </c>
      <c r="G245" s="10">
        <f t="shared" si="43"/>
        <v>0.002181795039956851</v>
      </c>
      <c r="H245" s="10">
        <f t="shared" si="44"/>
        <v>2.0050916866016966</v>
      </c>
      <c r="I245" s="12">
        <f t="shared" si="45"/>
        <v>2.34</v>
      </c>
      <c r="J245" s="13">
        <f t="shared" si="46"/>
        <v>114.88302253256474</v>
      </c>
      <c r="K245" s="14">
        <f t="shared" si="47"/>
        <v>0.006281122952423829</v>
      </c>
    </row>
    <row r="246" spans="1:11" ht="12.75">
      <c r="A246" s="9">
        <v>2.35</v>
      </c>
      <c r="B246" s="10">
        <f t="shared" si="49"/>
        <v>0.95</v>
      </c>
      <c r="C246" s="11">
        <f t="shared" si="48"/>
        <v>0.9</v>
      </c>
      <c r="D246" s="12">
        <f t="shared" si="40"/>
        <v>2.35</v>
      </c>
      <c r="E246" s="9">
        <f t="shared" si="41"/>
        <v>0.9962131495325737</v>
      </c>
      <c r="F246" s="12">
        <f t="shared" si="42"/>
        <v>-0.09621314953257365</v>
      </c>
      <c r="G246" s="10">
        <f t="shared" si="43"/>
        <v>0.0020443476834817427</v>
      </c>
      <c r="H246" s="10">
        <f t="shared" si="44"/>
        <v>2.013316879358731</v>
      </c>
      <c r="I246" s="12">
        <f t="shared" si="45"/>
        <v>2.35</v>
      </c>
      <c r="J246" s="13">
        <f t="shared" si="46"/>
        <v>115.35429026119542</v>
      </c>
      <c r="K246" s="14">
        <f t="shared" si="47"/>
        <v>0.005514662156537983</v>
      </c>
    </row>
    <row r="247" spans="1:11" ht="12.75">
      <c r="A247" s="9">
        <v>2.36</v>
      </c>
      <c r="B247" s="10">
        <f t="shared" si="49"/>
        <v>0.95</v>
      </c>
      <c r="C247" s="11">
        <f t="shared" si="48"/>
        <v>0.9</v>
      </c>
      <c r="D247" s="12">
        <f t="shared" si="40"/>
        <v>2.36</v>
      </c>
      <c r="E247" s="9">
        <f t="shared" si="41"/>
        <v>0.9925453508917409</v>
      </c>
      <c r="F247" s="12">
        <f t="shared" si="42"/>
        <v>-0.09254535089174087</v>
      </c>
      <c r="G247" s="10">
        <f t="shared" si="43"/>
        <v>0.001912140039350687</v>
      </c>
      <c r="H247" s="10">
        <f t="shared" si="44"/>
        <v>2.0210239065776423</v>
      </c>
      <c r="I247" s="12">
        <f t="shared" si="45"/>
        <v>2.36</v>
      </c>
      <c r="J247" s="13">
        <f t="shared" si="46"/>
        <v>115.79586936082748</v>
      </c>
      <c r="K247" s="14">
        <f t="shared" si="47"/>
        <v>0.004824460839951179</v>
      </c>
    </row>
    <row r="248" spans="1:11" ht="12.75">
      <c r="A248" s="9">
        <v>2.37</v>
      </c>
      <c r="B248" s="10">
        <f t="shared" si="49"/>
        <v>0.95</v>
      </c>
      <c r="C248" s="11">
        <f t="shared" si="48"/>
        <v>0.9</v>
      </c>
      <c r="D248" s="12">
        <f t="shared" si="40"/>
        <v>2.37</v>
      </c>
      <c r="E248" s="9">
        <f t="shared" si="41"/>
        <v>0.9890613843825128</v>
      </c>
      <c r="F248" s="12">
        <f t="shared" si="42"/>
        <v>-0.08906138438251276</v>
      </c>
      <c r="G248" s="10">
        <f t="shared" si="43"/>
        <v>0.0017849094902328089</v>
      </c>
      <c r="H248" s="10">
        <f t="shared" si="44"/>
        <v>2.0282325215547914</v>
      </c>
      <c r="I248" s="12">
        <f t="shared" si="45"/>
        <v>2.37</v>
      </c>
      <c r="J248" s="13">
        <f t="shared" si="46"/>
        <v>116.20889160932725</v>
      </c>
      <c r="K248" s="14">
        <f t="shared" si="47"/>
        <v>0.004203797541642391</v>
      </c>
    </row>
    <row r="249" spans="1:11" ht="12.75">
      <c r="A249" s="9">
        <v>2.38</v>
      </c>
      <c r="B249" s="10">
        <f t="shared" si="49"/>
        <v>0.95</v>
      </c>
      <c r="C249" s="11">
        <f t="shared" si="48"/>
        <v>0.9</v>
      </c>
      <c r="D249" s="12">
        <f t="shared" si="40"/>
        <v>2.38</v>
      </c>
      <c r="E249" s="9">
        <f t="shared" si="41"/>
        <v>0.9857628518106807</v>
      </c>
      <c r="F249" s="12">
        <f t="shared" si="42"/>
        <v>-0.08576285181068066</v>
      </c>
      <c r="G249" s="10">
        <f t="shared" si="43"/>
        <v>0.0016623911305032677</v>
      </c>
      <c r="H249" s="10">
        <f t="shared" si="44"/>
        <v>2.0349614875402096</v>
      </c>
      <c r="I249" s="12">
        <f t="shared" si="45"/>
        <v>2.38</v>
      </c>
      <c r="J249" s="13">
        <f t="shared" si="46"/>
        <v>116.59443205921751</v>
      </c>
      <c r="K249" s="14">
        <f t="shared" si="47"/>
        <v>0.003646496665288843</v>
      </c>
    </row>
    <row r="250" spans="1:11" ht="12.75">
      <c r="A250" s="9">
        <v>2.39</v>
      </c>
      <c r="B250" s="10">
        <f t="shared" si="49"/>
        <v>0.95</v>
      </c>
      <c r="C250" s="11">
        <f t="shared" si="48"/>
        <v>0.9</v>
      </c>
      <c r="D250" s="12">
        <f t="shared" si="40"/>
        <v>2.39</v>
      </c>
      <c r="E250" s="9">
        <f t="shared" si="41"/>
        <v>0.9826505877200534</v>
      </c>
      <c r="F250" s="12">
        <f t="shared" si="42"/>
        <v>-0.0826505877200534</v>
      </c>
      <c r="G250" s="10">
        <f t="shared" si="43"/>
        <v>0.00154431886233176</v>
      </c>
      <c r="H250" s="10">
        <f t="shared" si="44"/>
        <v>2.0412285691109164</v>
      </c>
      <c r="I250" s="12">
        <f t="shared" si="45"/>
        <v>2.39</v>
      </c>
      <c r="J250" s="13">
        <f t="shared" si="46"/>
        <v>116.95350854340622</v>
      </c>
      <c r="K250" s="14">
        <f t="shared" si="47"/>
        <v>0.003146902927716557</v>
      </c>
    </row>
    <row r="251" spans="1:11" ht="12.75">
      <c r="A251" s="9">
        <v>2.4</v>
      </c>
      <c r="B251" s="10">
        <f t="shared" si="49"/>
        <v>0.95</v>
      </c>
      <c r="C251" s="11">
        <f t="shared" si="48"/>
        <v>0.9</v>
      </c>
      <c r="D251" s="12">
        <f t="shared" si="40"/>
        <v>2.4</v>
      </c>
      <c r="E251" s="9">
        <f t="shared" si="41"/>
        <v>0.9797247910362636</v>
      </c>
      <c r="F251" s="12">
        <f t="shared" si="42"/>
        <v>-0.07972479103626362</v>
      </c>
      <c r="G251" s="10">
        <f t="shared" si="43"/>
        <v>0.0014304263037085286</v>
      </c>
      <c r="H251" s="10">
        <f t="shared" si="44"/>
        <v>2.047050527676398</v>
      </c>
      <c r="I251" s="12">
        <f t="shared" si="45"/>
        <v>2.4</v>
      </c>
      <c r="J251" s="13">
        <f t="shared" si="46"/>
        <v>117.28708141766987</v>
      </c>
      <c r="K251" s="14">
        <f t="shared" si="47"/>
        <v>0.0026998545619452714</v>
      </c>
    </row>
    <row r="252" spans="1:11" ht="12.75">
      <c r="A252" s="9">
        <v>2.41</v>
      </c>
      <c r="B252" s="10">
        <f t="shared" si="49"/>
        <v>0.95</v>
      </c>
      <c r="C252" s="11">
        <f t="shared" si="48"/>
        <v>0.9</v>
      </c>
      <c r="D252" s="12">
        <f t="shared" si="40"/>
        <v>2.41</v>
      </c>
      <c r="E252" s="9">
        <f t="shared" si="41"/>
        <v>0.976985143257552</v>
      </c>
      <c r="F252" s="12">
        <f t="shared" si="42"/>
        <v>-0.07698514325755201</v>
      </c>
      <c r="G252" s="10">
        <f t="shared" si="43"/>
        <v>0.001320447527626309</v>
      </c>
      <c r="H252" s="10">
        <f t="shared" si="44"/>
        <v>2.052443120407275</v>
      </c>
      <c r="I252" s="12">
        <f t="shared" si="45"/>
        <v>2.41</v>
      </c>
      <c r="J252" s="13">
        <f t="shared" si="46"/>
        <v>117.59605349927092</v>
      </c>
      <c r="K252" s="14">
        <f t="shared" si="47"/>
        <v>0.002300656017806443</v>
      </c>
    </row>
    <row r="253" spans="1:11" ht="12.75">
      <c r="A253" s="9">
        <v>2.42</v>
      </c>
      <c r="B253" s="10">
        <f t="shared" si="49"/>
        <v>0.95</v>
      </c>
      <c r="C253" s="11">
        <f t="shared" si="48"/>
        <v>0.9</v>
      </c>
      <c r="D253" s="12">
        <f t="shared" si="40"/>
        <v>2.42</v>
      </c>
      <c r="E253" s="9">
        <f t="shared" si="41"/>
        <v>0.9744309141965481</v>
      </c>
      <c r="F253" s="12">
        <f t="shared" si="42"/>
        <v>-0.07443091419654813</v>
      </c>
      <c r="G253" s="10">
        <f t="shared" si="43"/>
        <v>0.001214117650202671</v>
      </c>
      <c r="H253" s="10">
        <f t="shared" si="44"/>
        <v>2.057421101950624</v>
      </c>
      <c r="I253" s="12">
        <f t="shared" si="45"/>
        <v>2.42</v>
      </c>
      <c r="J253" s="13">
        <f t="shared" si="46"/>
        <v>117.88127016523819</v>
      </c>
      <c r="K253" s="14">
        <f t="shared" si="47"/>
        <v>0.0019450507616301583</v>
      </c>
    </row>
    <row r="254" spans="1:11" ht="12.75">
      <c r="A254" s="9">
        <v>2.43</v>
      </c>
      <c r="B254" s="10">
        <f t="shared" si="49"/>
        <v>0.95</v>
      </c>
      <c r="C254" s="11">
        <f t="shared" si="48"/>
        <v>0.9</v>
      </c>
      <c r="D254" s="12">
        <f t="shared" si="40"/>
        <v>2.43</v>
      </c>
      <c r="E254" s="9">
        <f t="shared" si="41"/>
        <v>0.9720610562531529</v>
      </c>
      <c r="F254" s="12">
        <f t="shared" si="42"/>
        <v>-0.07206105625315284</v>
      </c>
      <c r="G254" s="10">
        <f t="shared" si="43"/>
        <v>0.001111173284126736</v>
      </c>
      <c r="H254" s="10">
        <f t="shared" si="44"/>
        <v>2.0619982283624765</v>
      </c>
      <c r="I254" s="12">
        <f t="shared" si="45"/>
        <v>2.43</v>
      </c>
      <c r="J254" s="13">
        <f t="shared" si="46"/>
        <v>118.14351957768201</v>
      </c>
      <c r="K254" s="14">
        <f t="shared" si="47"/>
        <v>0.0016291946558775563</v>
      </c>
    </row>
    <row r="255" spans="1:11" ht="12.75">
      <c r="A255" s="9">
        <v>2.44</v>
      </c>
      <c r="B255" s="10">
        <f t="shared" si="49"/>
        <v>0.95</v>
      </c>
      <c r="C255" s="11">
        <f t="shared" si="48"/>
        <v>0.9</v>
      </c>
      <c r="D255" s="12">
        <f t="shared" si="40"/>
        <v>2.44</v>
      </c>
      <c r="E255" s="9">
        <f t="shared" si="41"/>
        <v>0.9698742881605739</v>
      </c>
      <c r="F255" s="12">
        <f t="shared" si="42"/>
        <v>-0.06987428816057384</v>
      </c>
      <c r="G255" s="10">
        <f t="shared" si="43"/>
        <v>0.0010113528724687755</v>
      </c>
      <c r="H255" s="10">
        <f t="shared" si="44"/>
        <v>2.0661872627497715</v>
      </c>
      <c r="I255" s="12">
        <f t="shared" si="45"/>
        <v>2.44</v>
      </c>
      <c r="J255" s="13">
        <f t="shared" si="46"/>
        <v>118.38353300705336</v>
      </c>
      <c r="K255" s="14">
        <f t="shared" si="47"/>
        <v>0.0013496302977827877</v>
      </c>
    </row>
    <row r="256" spans="1:11" ht="12.75">
      <c r="A256" s="9">
        <v>2.45</v>
      </c>
      <c r="B256" s="10">
        <f t="shared" si="49"/>
        <v>0.95</v>
      </c>
      <c r="C256" s="11">
        <f t="shared" si="48"/>
        <v>0.9</v>
      </c>
      <c r="D256" s="12">
        <f t="shared" si="40"/>
        <v>2.45</v>
      </c>
      <c r="E256" s="9">
        <f t="shared" si="41"/>
        <v>0.9678691690981758</v>
      </c>
      <c r="F256" s="12">
        <f t="shared" si="42"/>
        <v>-0.06786916909817575</v>
      </c>
      <c r="G256" s="10">
        <f t="shared" si="43"/>
        <v>0.0009143969166142365</v>
      </c>
      <c r="H256" s="10">
        <f t="shared" si="44"/>
        <v>2.069999982170749</v>
      </c>
      <c r="I256" s="12">
        <f t="shared" si="45"/>
        <v>2.45</v>
      </c>
      <c r="J256" s="13">
        <f t="shared" si="46"/>
        <v>118.60198522750662</v>
      </c>
      <c r="K256" s="14">
        <f t="shared" si="47"/>
        <v>0.0011032626110094256</v>
      </c>
    </row>
    <row r="257" spans="1:11" ht="12.75">
      <c r="A257" s="9">
        <v>2.46</v>
      </c>
      <c r="B257" s="10">
        <f t="shared" si="49"/>
        <v>0.95</v>
      </c>
      <c r="C257" s="11">
        <f t="shared" si="48"/>
        <v>0.9</v>
      </c>
      <c r="D257" s="12">
        <f aca="true" t="shared" si="50" ref="D257:D320">A257</f>
        <v>2.46</v>
      </c>
      <c r="E257" s="9">
        <f aca="true" t="shared" si="51" ref="E257:E320">1.1626*0.90081/B257*SIN(H257)</f>
        <v>0.9660441640091312</v>
      </c>
      <c r="F257" s="12">
        <f aca="true" t="shared" si="52" ref="F257:F320">C257-E257</f>
        <v>-0.06604416400913116</v>
      </c>
      <c r="G257" s="10">
        <f aca="true" t="shared" si="53" ref="G257:G320">G256*(1-DK/(2*HK))+F257*(A257-A256)/(2*HK)</f>
        <v>0.0008200481108869083</v>
      </c>
      <c r="H257" s="10">
        <f aca="true" t="shared" si="54" ref="H257:H320">H256+2*3.1416*60*G256*(A257-A256)</f>
        <v>2.073447185394631</v>
      </c>
      <c r="I257" s="12">
        <f aca="true" t="shared" si="55" ref="I257:I320">A257</f>
        <v>2.46</v>
      </c>
      <c r="J257" s="13">
        <f aca="true" t="shared" si="56" ref="J257:J320">H257*180/3.1416</f>
        <v>118.79949496149528</v>
      </c>
      <c r="K257" s="14">
        <f aca="true" t="shared" si="57" ref="K257:K320">HK*377*G257*G257</f>
        <v>0.0008873359140512422</v>
      </c>
    </row>
    <row r="258" spans="1:11" ht="12.75">
      <c r="A258" s="9">
        <v>2.47</v>
      </c>
      <c r="B258" s="10">
        <f t="shared" si="49"/>
        <v>0.95</v>
      </c>
      <c r="C258" s="11">
        <f t="shared" si="48"/>
        <v>0.9</v>
      </c>
      <c r="D258" s="12">
        <f t="shared" si="50"/>
        <v>2.47</v>
      </c>
      <c r="E258" s="9">
        <f t="shared" si="51"/>
        <v>0.9643977009003128</v>
      </c>
      <c r="F258" s="12">
        <f t="shared" si="52"/>
        <v>-0.06439770090031283</v>
      </c>
      <c r="G258" s="10">
        <f t="shared" si="53"/>
        <v>0.0007280513953150307</v>
      </c>
      <c r="H258" s="10">
        <f t="shared" si="54"/>
        <v>2.076538701168826</v>
      </c>
      <c r="I258" s="12">
        <f t="shared" si="55"/>
        <v>2.47</v>
      </c>
      <c r="J258" s="13">
        <f t="shared" si="56"/>
        <v>118.97662535344686</v>
      </c>
      <c r="K258" s="14">
        <f t="shared" si="57"/>
        <v>0.0006994126317535051</v>
      </c>
    </row>
    <row r="259" spans="1:11" ht="12.75">
      <c r="A259" s="9">
        <v>2.48</v>
      </c>
      <c r="B259" s="10">
        <f t="shared" si="49"/>
        <v>0.95</v>
      </c>
      <c r="C259" s="11">
        <f t="shared" si="48"/>
        <v>0.9</v>
      </c>
      <c r="D259" s="12">
        <f t="shared" si="50"/>
        <v>2.48</v>
      </c>
      <c r="E259" s="9">
        <f t="shared" si="51"/>
        <v>0.9629282208383514</v>
      </c>
      <c r="F259" s="12">
        <f t="shared" si="52"/>
        <v>-0.06292822083835137</v>
      </c>
      <c r="G259" s="10">
        <f t="shared" si="53"/>
        <v>0.0006381539369745307</v>
      </c>
      <c r="H259" s="10">
        <f t="shared" si="54"/>
        <v>2.0792833966850517</v>
      </c>
      <c r="I259" s="12">
        <f t="shared" si="55"/>
        <v>2.48</v>
      </c>
      <c r="J259" s="13">
        <f t="shared" si="56"/>
        <v>119.1338844548349</v>
      </c>
      <c r="K259" s="14">
        <f t="shared" si="57"/>
        <v>0.000537353770180805</v>
      </c>
    </row>
    <row r="260" spans="1:11" ht="12.75">
      <c r="A260" s="9">
        <v>2.49</v>
      </c>
      <c r="B260" s="10">
        <f t="shared" si="49"/>
        <v>0.95</v>
      </c>
      <c r="C260" s="11">
        <f t="shared" si="48"/>
        <v>0.9</v>
      </c>
      <c r="D260" s="12">
        <f t="shared" si="50"/>
        <v>2.49</v>
      </c>
      <c r="E260" s="9">
        <f t="shared" si="51"/>
        <v>0.9616342212907248</v>
      </c>
      <c r="F260" s="12">
        <f t="shared" si="52"/>
        <v>-0.06163422129072482</v>
      </c>
      <c r="G260" s="10">
        <f t="shared" si="53"/>
        <v>0.0005501050494163503</v>
      </c>
      <c r="H260" s="10">
        <f t="shared" si="54"/>
        <v>2.0816891859751308</v>
      </c>
      <c r="I260" s="12">
        <f t="shared" si="55"/>
        <v>2.49</v>
      </c>
      <c r="J260" s="13">
        <f t="shared" si="56"/>
        <v>119.2717257052214</v>
      </c>
      <c r="K260" s="14">
        <f t="shared" si="57"/>
        <v>0.0003993012385365454</v>
      </c>
    </row>
    <row r="261" spans="1:11" ht="12.75">
      <c r="A261" s="9">
        <v>2.5</v>
      </c>
      <c r="B261" s="10">
        <f t="shared" si="49"/>
        <v>0.95</v>
      </c>
      <c r="C261" s="11">
        <f t="shared" si="48"/>
        <v>0.9</v>
      </c>
      <c r="D261" s="12">
        <f t="shared" si="50"/>
        <v>2.5</v>
      </c>
      <c r="E261" s="9">
        <f t="shared" si="51"/>
        <v>0.9605142933952096</v>
      </c>
      <c r="F261" s="12">
        <f t="shared" si="52"/>
        <v>-0.06051429339520953</v>
      </c>
      <c r="G261" s="10">
        <f t="shared" si="53"/>
        <v>0.0004636560588517671</v>
      </c>
      <c r="H261" s="10">
        <f t="shared" si="54"/>
        <v>2.0837630380030263</v>
      </c>
      <c r="I261" s="12">
        <f t="shared" si="55"/>
        <v>2.5</v>
      </c>
      <c r="J261" s="13">
        <f t="shared" si="56"/>
        <v>119.39054839589532</v>
      </c>
      <c r="K261" s="14">
        <f t="shared" si="57"/>
        <v>0.00028366207353068345</v>
      </c>
    </row>
    <row r="262" spans="1:11" ht="12.75">
      <c r="A262" s="9">
        <v>2.51</v>
      </c>
      <c r="B262" s="10">
        <f t="shared" si="49"/>
        <v>0.95</v>
      </c>
      <c r="C262" s="11">
        <f t="shared" si="48"/>
        <v>0.9</v>
      </c>
      <c r="D262" s="12">
        <f t="shared" si="50"/>
        <v>2.51</v>
      </c>
      <c r="E262" s="9">
        <f t="shared" si="51"/>
        <v>0.9595671536757735</v>
      </c>
      <c r="F262" s="12">
        <f t="shared" si="52"/>
        <v>-0.059567153675773477</v>
      </c>
      <c r="G262" s="10">
        <f t="shared" si="53"/>
        <v>0.0003785601250292354</v>
      </c>
      <c r="H262" s="10">
        <f t="shared" si="54"/>
        <v>2.0855109842524127</v>
      </c>
      <c r="I262" s="12">
        <f t="shared" si="55"/>
        <v>2.51</v>
      </c>
      <c r="J262" s="13">
        <f t="shared" si="56"/>
        <v>119.4906981046073</v>
      </c>
      <c r="K262" s="14">
        <f t="shared" si="57"/>
        <v>0.0001890946002219074</v>
      </c>
    </row>
    <row r="263" spans="1:11" ht="12.75">
      <c r="A263" s="9">
        <v>2.52</v>
      </c>
      <c r="B263" s="10">
        <f t="shared" si="49"/>
        <v>0.95</v>
      </c>
      <c r="C263" s="11">
        <f t="shared" si="48"/>
        <v>0.9</v>
      </c>
      <c r="D263" s="12">
        <f t="shared" si="50"/>
        <v>2.52</v>
      </c>
      <c r="E263" s="9">
        <f t="shared" si="51"/>
        <v>0.9587916706585247</v>
      </c>
      <c r="F263" s="12">
        <f t="shared" si="52"/>
        <v>-0.05879167065852464</v>
      </c>
      <c r="G263" s="10">
        <f t="shared" si="53"/>
        <v>0.00029457202408848397</v>
      </c>
      <c r="H263" s="10">
        <f t="shared" si="54"/>
        <v>2.0869381256389627</v>
      </c>
      <c r="I263" s="12">
        <f t="shared" si="55"/>
        <v>2.52</v>
      </c>
      <c r="J263" s="13">
        <f t="shared" si="56"/>
        <v>119.5724670916136</v>
      </c>
      <c r="K263" s="14">
        <f t="shared" si="57"/>
        <v>0.00011449654779708623</v>
      </c>
    </row>
    <row r="264" spans="1:11" ht="12.75">
      <c r="A264" s="9">
        <v>2.53</v>
      </c>
      <c r="B264" s="10">
        <f t="shared" si="49"/>
        <v>0.95</v>
      </c>
      <c r="C264" s="11">
        <f t="shared" si="48"/>
        <v>0.9</v>
      </c>
      <c r="D264" s="12">
        <f t="shared" si="50"/>
        <v>2.53</v>
      </c>
      <c r="E264" s="9">
        <f t="shared" si="51"/>
        <v>0.9581868867779502</v>
      </c>
      <c r="F264" s="12">
        <f t="shared" si="52"/>
        <v>-0.05818688677795014</v>
      </c>
      <c r="G264" s="10">
        <f t="shared" si="53"/>
        <v>0.00021144790011998554</v>
      </c>
      <c r="H264" s="10">
        <f t="shared" si="54"/>
        <v>2.0880486386040142</v>
      </c>
      <c r="I264" s="12">
        <f t="shared" si="55"/>
        <v>2.53</v>
      </c>
      <c r="J264" s="13">
        <f t="shared" si="56"/>
        <v>119.63609464881671</v>
      </c>
      <c r="K264" s="14">
        <f t="shared" si="57"/>
        <v>5.899512798676725E-05</v>
      </c>
    </row>
    <row r="265" spans="1:11" ht="12.75">
      <c r="A265" s="9">
        <v>2.54</v>
      </c>
      <c r="B265" s="10">
        <f t="shared" si="49"/>
        <v>0.95</v>
      </c>
      <c r="C265" s="11">
        <f t="shared" si="48"/>
        <v>0.9</v>
      </c>
      <c r="D265" s="12">
        <f t="shared" si="50"/>
        <v>2.54</v>
      </c>
      <c r="E265" s="9">
        <f t="shared" si="51"/>
        <v>0.957752035901528</v>
      </c>
      <c r="F265" s="12">
        <f t="shared" si="52"/>
        <v>-0.057752035901528</v>
      </c>
      <c r="G265" s="10">
        <f t="shared" si="53"/>
        <v>0.00012894499168922936</v>
      </c>
      <c r="H265" s="10">
        <f t="shared" si="54"/>
        <v>2.0888457802716345</v>
      </c>
      <c r="I265" s="12">
        <f t="shared" si="55"/>
        <v>2.54</v>
      </c>
      <c r="J265" s="13">
        <f t="shared" si="56"/>
        <v>119.68176739524263</v>
      </c>
      <c r="K265" s="14">
        <f t="shared" si="57"/>
        <v>2.1939076958449895E-05</v>
      </c>
    </row>
    <row r="266" spans="1:11" ht="12.75">
      <c r="A266" s="9">
        <v>2.55</v>
      </c>
      <c r="B266" s="10">
        <f t="shared" si="49"/>
        <v>0.95</v>
      </c>
      <c r="C266" s="11">
        <f t="shared" si="48"/>
        <v>0.9</v>
      </c>
      <c r="D266" s="12">
        <f t="shared" si="50"/>
        <v>2.55</v>
      </c>
      <c r="E266" s="9">
        <f t="shared" si="51"/>
        <v>0.9574865567398656</v>
      </c>
      <c r="F266" s="12">
        <f t="shared" si="52"/>
        <v>-0.05748655673986558</v>
      </c>
      <c r="G266" s="10">
        <f t="shared" si="53"/>
        <v>4.6821339203708854E-05</v>
      </c>
      <c r="H266" s="10">
        <f t="shared" si="54"/>
        <v>2.0893318925747035</v>
      </c>
      <c r="I266" s="12">
        <f t="shared" si="55"/>
        <v>2.55</v>
      </c>
      <c r="J266" s="13">
        <f t="shared" si="56"/>
        <v>119.70961951344749</v>
      </c>
      <c r="K266" s="14">
        <f t="shared" si="57"/>
        <v>2.8926577834715535E-06</v>
      </c>
    </row>
    <row r="267" spans="1:11" ht="12.75">
      <c r="A267" s="9">
        <v>2.56</v>
      </c>
      <c r="B267" s="10">
        <f t="shared" si="49"/>
        <v>0.95</v>
      </c>
      <c r="C267" s="11">
        <f aca="true" t="shared" si="58" ref="C267:C330">PMK</f>
        <v>0.9</v>
      </c>
      <c r="D267" s="12">
        <f t="shared" si="50"/>
        <v>2.56</v>
      </c>
      <c r="E267" s="9">
        <f t="shared" si="51"/>
        <v>0.9573901023497371</v>
      </c>
      <c r="F267" s="12">
        <f t="shared" si="52"/>
        <v>-0.05739010234973707</v>
      </c>
      <c r="G267" s="10">
        <f t="shared" si="53"/>
        <v>-3.5164521295917434E-05</v>
      </c>
      <c r="H267" s="10">
        <f t="shared" si="54"/>
        <v>2.0895084052777944</v>
      </c>
      <c r="I267" s="12">
        <f t="shared" si="55"/>
        <v>2.56</v>
      </c>
      <c r="J267" s="13">
        <f t="shared" si="56"/>
        <v>119.7197329227155</v>
      </c>
      <c r="K267" s="14">
        <f t="shared" si="57"/>
        <v>1.6316192247427749E-06</v>
      </c>
    </row>
    <row r="268" spans="1:11" ht="12.75">
      <c r="A268" s="9">
        <v>2.57</v>
      </c>
      <c r="B268" s="10">
        <f t="shared" si="49"/>
        <v>0.95</v>
      </c>
      <c r="C268" s="11">
        <f t="shared" si="58"/>
        <v>0.9</v>
      </c>
      <c r="D268" s="12">
        <f t="shared" si="50"/>
        <v>2.57</v>
      </c>
      <c r="E268" s="9">
        <f t="shared" si="51"/>
        <v>0.957462545878556</v>
      </c>
      <c r="F268" s="12">
        <f t="shared" si="52"/>
        <v>-0.057462545878555926</v>
      </c>
      <c r="G268" s="10">
        <f t="shared" si="53"/>
        <v>-0.00011725387255099558</v>
      </c>
      <c r="H268" s="10">
        <f t="shared" si="54"/>
        <v>2.0893758378456706</v>
      </c>
      <c r="I268" s="12">
        <f t="shared" si="55"/>
        <v>2.57</v>
      </c>
      <c r="J268" s="13">
        <f t="shared" si="56"/>
        <v>119.71213738611559</v>
      </c>
      <c r="K268" s="14">
        <f t="shared" si="57"/>
        <v>1.8141106993916647E-05</v>
      </c>
    </row>
    <row r="269" spans="1:11" ht="12.75">
      <c r="A269" s="9">
        <v>2.58</v>
      </c>
      <c r="B269" s="10">
        <f t="shared" si="49"/>
        <v>0.95</v>
      </c>
      <c r="C269" s="11">
        <f t="shared" si="58"/>
        <v>0.9</v>
      </c>
      <c r="D269" s="12">
        <f t="shared" si="50"/>
        <v>2.58</v>
      </c>
      <c r="E269" s="9">
        <f t="shared" si="51"/>
        <v>0.957703982640732</v>
      </c>
      <c r="F269" s="12">
        <f t="shared" si="52"/>
        <v>-0.057703982640731954</v>
      </c>
      <c r="G269" s="10">
        <f t="shared" si="53"/>
        <v>-0.00019968813346632884</v>
      </c>
      <c r="H269" s="10">
        <f t="shared" si="54"/>
        <v>2.0889338001264632</v>
      </c>
      <c r="I269" s="12">
        <f t="shared" si="55"/>
        <v>2.58</v>
      </c>
      <c r="J269" s="13">
        <f t="shared" si="56"/>
        <v>119.68681054964458</v>
      </c>
      <c r="K269" s="14">
        <f t="shared" si="57"/>
        <v>5.261552517906796E-05</v>
      </c>
    </row>
    <row r="270" spans="1:11" ht="12.75">
      <c r="A270" s="9">
        <v>2.59</v>
      </c>
      <c r="B270" s="10">
        <f aca="true" t="shared" si="59" ref="B270:B333">IF(P$11=(A270-A$12),1000,IF(B271=1000,1000,0.95))</f>
        <v>0.95</v>
      </c>
      <c r="C270" s="11">
        <f t="shared" si="58"/>
        <v>0.9</v>
      </c>
      <c r="D270" s="12">
        <f t="shared" si="50"/>
        <v>2.59</v>
      </c>
      <c r="E270" s="9">
        <f t="shared" si="51"/>
        <v>0.9581147285587266</v>
      </c>
      <c r="F270" s="12">
        <f t="shared" si="52"/>
        <v>-0.05811472855872657</v>
      </c>
      <c r="G270" s="10">
        <f t="shared" si="53"/>
        <v>-0.0002827091742645079</v>
      </c>
      <c r="H270" s="10">
        <f t="shared" si="54"/>
        <v>2.088180991838346</v>
      </c>
      <c r="I270" s="12">
        <f t="shared" si="55"/>
        <v>2.59</v>
      </c>
      <c r="J270" s="13">
        <f t="shared" si="56"/>
        <v>119.64367791281585</v>
      </c>
      <c r="K270" s="14">
        <f t="shared" si="57"/>
        <v>0.00010546034768297561</v>
      </c>
    </row>
    <row r="271" spans="1:11" ht="12.75">
      <c r="A271" s="9">
        <v>2.6</v>
      </c>
      <c r="B271" s="10">
        <f t="shared" si="59"/>
        <v>0.95</v>
      </c>
      <c r="C271" s="11">
        <f t="shared" si="58"/>
        <v>0.9</v>
      </c>
      <c r="D271" s="12">
        <f t="shared" si="50"/>
        <v>2.6</v>
      </c>
      <c r="E271" s="9">
        <f t="shared" si="51"/>
        <v>0.9586953149441637</v>
      </c>
      <c r="F271" s="12">
        <f t="shared" si="52"/>
        <v>-0.05869531494416369</v>
      </c>
      <c r="G271" s="10">
        <f t="shared" si="53"/>
        <v>-0.0003665596241847437</v>
      </c>
      <c r="H271" s="10">
        <f t="shared" si="54"/>
        <v>2.087115200868103</v>
      </c>
      <c r="I271" s="12">
        <f t="shared" si="55"/>
        <v>2.6</v>
      </c>
      <c r="J271" s="13">
        <f t="shared" si="56"/>
        <v>119.58261273117472</v>
      </c>
      <c r="K271" s="14">
        <f t="shared" si="57"/>
        <v>0.00017729588168980667</v>
      </c>
    </row>
    <row r="272" spans="1:11" ht="12.75">
      <c r="A272" s="9">
        <v>2.61</v>
      </c>
      <c r="B272" s="10">
        <f t="shared" si="59"/>
        <v>0.95</v>
      </c>
      <c r="C272" s="11">
        <f t="shared" si="58"/>
        <v>0.9</v>
      </c>
      <c r="D272" s="12">
        <f t="shared" si="50"/>
        <v>2.61</v>
      </c>
      <c r="E272" s="9">
        <f t="shared" si="51"/>
        <v>0.9594464795367624</v>
      </c>
      <c r="F272" s="12">
        <f t="shared" si="52"/>
        <v>-0.05944647953676241</v>
      </c>
      <c r="G272" s="10">
        <f t="shared" si="53"/>
        <v>-0.00045148316638011674</v>
      </c>
      <c r="H272" s="10">
        <f t="shared" si="54"/>
        <v>2.0857333004096965</v>
      </c>
      <c r="I272" s="12">
        <f t="shared" si="55"/>
        <v>2.61</v>
      </c>
      <c r="J272" s="13">
        <f t="shared" si="56"/>
        <v>119.50343585235083</v>
      </c>
      <c r="K272" s="14">
        <f t="shared" si="57"/>
        <v>0.000268962986847731</v>
      </c>
    </row>
    <row r="273" spans="1:11" ht="12.75">
      <c r="A273" s="9">
        <v>2.62</v>
      </c>
      <c r="B273" s="10">
        <f t="shared" si="59"/>
        <v>0.95</v>
      </c>
      <c r="C273" s="11">
        <f t="shared" si="58"/>
        <v>0.9</v>
      </c>
      <c r="D273" s="12">
        <f t="shared" si="50"/>
        <v>2.62</v>
      </c>
      <c r="E273" s="9">
        <f t="shared" si="51"/>
        <v>0.9603691536608471</v>
      </c>
      <c r="F273" s="12">
        <f t="shared" si="52"/>
        <v>-0.06036915366084705</v>
      </c>
      <c r="G273" s="10">
        <f t="shared" si="53"/>
        <v>-0.0005377248144670431</v>
      </c>
      <c r="H273" s="10">
        <f t="shared" si="54"/>
        <v>2.0840312449910967</v>
      </c>
      <c r="I273" s="12">
        <f t="shared" si="55"/>
        <v>2.62</v>
      </c>
      <c r="J273" s="13">
        <f t="shared" si="56"/>
        <v>119.40591548841272</v>
      </c>
      <c r="K273" s="14">
        <f t="shared" si="57"/>
        <v>0.00038153075445552625</v>
      </c>
    </row>
    <row r="274" spans="1:11" ht="12.75">
      <c r="A274" s="9">
        <v>2.63</v>
      </c>
      <c r="B274" s="10">
        <f t="shared" si="59"/>
        <v>0.95</v>
      </c>
      <c r="C274" s="11">
        <f t="shared" si="58"/>
        <v>0.9</v>
      </c>
      <c r="D274" s="12">
        <f t="shared" si="50"/>
        <v>2.63</v>
      </c>
      <c r="E274" s="9">
        <f t="shared" si="51"/>
        <v>0.9614644453004839</v>
      </c>
      <c r="F274" s="12">
        <f t="shared" si="52"/>
        <v>-0.061464445300483894</v>
      </c>
      <c r="G274" s="10">
        <f t="shared" si="53"/>
        <v>-0.000625531164896304</v>
      </c>
      <c r="H274" s="10">
        <f t="shared" si="54"/>
        <v>2.082004065458541</v>
      </c>
      <c r="I274" s="12">
        <f t="shared" si="55"/>
        <v>2.63</v>
      </c>
      <c r="J274" s="13">
        <f t="shared" si="56"/>
        <v>119.28976692848784</v>
      </c>
      <c r="K274" s="14">
        <f t="shared" si="57"/>
        <v>0.0005163061498794875</v>
      </c>
    </row>
    <row r="275" spans="1:11" ht="12.75">
      <c r="A275" s="9">
        <v>2.64</v>
      </c>
      <c r="B275" s="10">
        <f t="shared" si="59"/>
        <v>0.95</v>
      </c>
      <c r="C275" s="11">
        <f t="shared" si="58"/>
        <v>0.9</v>
      </c>
      <c r="D275" s="12">
        <f t="shared" si="50"/>
        <v>2.64</v>
      </c>
      <c r="E275" s="9">
        <f t="shared" si="51"/>
        <v>0.962733617834652</v>
      </c>
      <c r="F275" s="12">
        <f t="shared" si="52"/>
        <v>-0.06273361783465192</v>
      </c>
      <c r="G275" s="10">
        <f t="shared" si="53"/>
        <v>-0.0007151506189458088</v>
      </c>
      <c r="H275" s="10">
        <f t="shared" si="54"/>
        <v>2.0796458630093753</v>
      </c>
      <c r="I275" s="12">
        <f t="shared" si="55"/>
        <v>2.64</v>
      </c>
      <c r="J275" s="13">
        <f t="shared" si="56"/>
        <v>119.15465219687025</v>
      </c>
      <c r="K275" s="14">
        <f t="shared" si="57"/>
        <v>0.0006748456180638275</v>
      </c>
    </row>
    <row r="276" spans="1:11" ht="12.75">
      <c r="A276" s="9">
        <v>2.65</v>
      </c>
      <c r="B276" s="10">
        <f t="shared" si="59"/>
        <v>0.95</v>
      </c>
      <c r="C276" s="11">
        <f t="shared" si="58"/>
        <v>0.9</v>
      </c>
      <c r="D276" s="12">
        <f t="shared" si="50"/>
        <v>2.65</v>
      </c>
      <c r="E276" s="9">
        <f t="shared" si="51"/>
        <v>0.9641780641131007</v>
      </c>
      <c r="F276" s="12">
        <f t="shared" si="52"/>
        <v>-0.06417806411310067</v>
      </c>
      <c r="G276" s="10">
        <f t="shared" si="53"/>
        <v>-0.0008068335676788078</v>
      </c>
      <c r="H276" s="10">
        <f t="shared" si="54"/>
        <v>2.076949802387999</v>
      </c>
      <c r="I276" s="12">
        <f t="shared" si="55"/>
        <v>2.65</v>
      </c>
      <c r="J276" s="13">
        <f t="shared" si="56"/>
        <v>119.00017966317795</v>
      </c>
      <c r="K276" s="14">
        <f t="shared" si="57"/>
        <v>0.0008589686456290068</v>
      </c>
    </row>
    <row r="277" spans="1:11" ht="12.75">
      <c r="A277" s="9">
        <v>2.66</v>
      </c>
      <c r="B277" s="10">
        <f t="shared" si="59"/>
        <v>0.95</v>
      </c>
      <c r="C277" s="11">
        <f t="shared" si="58"/>
        <v>0.9</v>
      </c>
      <c r="D277" s="12">
        <f t="shared" si="50"/>
        <v>2.66</v>
      </c>
      <c r="E277" s="9">
        <f t="shared" si="51"/>
        <v>0.9657992754915697</v>
      </c>
      <c r="F277" s="12">
        <f t="shared" si="52"/>
        <v>-0.06579927549156972</v>
      </c>
      <c r="G277" s="10">
        <f t="shared" si="53"/>
        <v>-0.0009008325326667667</v>
      </c>
      <c r="H277" s="10">
        <f t="shared" si="54"/>
        <v>2.0739081043845355</v>
      </c>
      <c r="I277" s="12">
        <f t="shared" si="55"/>
        <v>2.66</v>
      </c>
      <c r="J277" s="13">
        <f t="shared" si="56"/>
        <v>118.82590361255933</v>
      </c>
      <c r="K277" s="14">
        <f t="shared" si="57"/>
        <v>0.0010707732628963285</v>
      </c>
    </row>
    <row r="278" spans="1:11" ht="12.75">
      <c r="A278" s="9">
        <v>2.67</v>
      </c>
      <c r="B278" s="10">
        <f t="shared" si="59"/>
        <v>0.95</v>
      </c>
      <c r="C278" s="11">
        <f t="shared" si="58"/>
        <v>0.9</v>
      </c>
      <c r="D278" s="12">
        <f t="shared" si="50"/>
        <v>2.67</v>
      </c>
      <c r="E278" s="9">
        <f t="shared" si="51"/>
        <v>0.9675988053818395</v>
      </c>
      <c r="F278" s="12">
        <f t="shared" si="52"/>
        <v>-0.06759880538183949</v>
      </c>
      <c r="G278" s="10">
        <f t="shared" si="53"/>
        <v>-0.0009974022546408211</v>
      </c>
      <c r="H278" s="10">
        <f t="shared" si="54"/>
        <v>2.0705120378029847</v>
      </c>
      <c r="I278" s="12">
        <f t="shared" si="55"/>
        <v>2.67</v>
      </c>
      <c r="J278" s="13">
        <f t="shared" si="56"/>
        <v>118.63132378550333</v>
      </c>
      <c r="K278" s="14">
        <f t="shared" si="57"/>
        <v>0.0013126534543538419</v>
      </c>
    </row>
    <row r="279" spans="1:11" ht="12.75">
      <c r="A279" s="9">
        <v>2.68</v>
      </c>
      <c r="B279" s="10">
        <f t="shared" si="59"/>
        <v>0.95</v>
      </c>
      <c r="C279" s="11">
        <f t="shared" si="58"/>
        <v>0.9</v>
      </c>
      <c r="D279" s="12">
        <f t="shared" si="50"/>
        <v>2.68</v>
      </c>
      <c r="E279" s="9">
        <f t="shared" si="51"/>
        <v>0.9695782268077497</v>
      </c>
      <c r="F279" s="12">
        <f t="shared" si="52"/>
        <v>-0.06957822680774972</v>
      </c>
      <c r="G279" s="10">
        <f t="shared" si="53"/>
        <v>-0.0010967997215090373</v>
      </c>
      <c r="H279" s="10">
        <f t="shared" si="54"/>
        <v>2.066751911095169</v>
      </c>
      <c r="I279" s="12">
        <f t="shared" si="55"/>
        <v>2.68</v>
      </c>
      <c r="J279" s="13">
        <f t="shared" si="56"/>
        <v>118.4158848985009</v>
      </c>
      <c r="K279" s="14">
        <f t="shared" si="57"/>
        <v>0.001587318425600487</v>
      </c>
    </row>
    <row r="280" spans="1:11" ht="12.75">
      <c r="A280" s="9">
        <v>2.69</v>
      </c>
      <c r="B280" s="10">
        <f t="shared" si="59"/>
        <v>0.95</v>
      </c>
      <c r="C280" s="11">
        <f t="shared" si="58"/>
        <v>0.9</v>
      </c>
      <c r="D280" s="12">
        <f t="shared" si="50"/>
        <v>2.69</v>
      </c>
      <c r="E280" s="9">
        <f t="shared" si="51"/>
        <v>0.9717390833931651</v>
      </c>
      <c r="F280" s="12">
        <f t="shared" si="52"/>
        <v>-0.07173908339316504</v>
      </c>
      <c r="G280" s="10">
        <f t="shared" si="53"/>
        <v>-0.0011992841263564137</v>
      </c>
      <c r="H280" s="10">
        <f t="shared" si="54"/>
        <v>2.062617063889058</v>
      </c>
      <c r="I280" s="12">
        <f t="shared" si="55"/>
        <v>2.69</v>
      </c>
      <c r="J280" s="13">
        <f t="shared" si="56"/>
        <v>118.17897615865496</v>
      </c>
      <c r="K280" s="14">
        <f t="shared" si="57"/>
        <v>0.0018978136475563505</v>
      </c>
    </row>
    <row r="281" spans="1:11" ht="12.75">
      <c r="A281" s="9">
        <v>2.7</v>
      </c>
      <c r="B281" s="10">
        <f t="shared" si="59"/>
        <v>0.95</v>
      </c>
      <c r="C281" s="11">
        <f t="shared" si="58"/>
        <v>0.9</v>
      </c>
      <c r="D281" s="12">
        <f t="shared" si="50"/>
        <v>2.7</v>
      </c>
      <c r="E281" s="9">
        <f t="shared" si="51"/>
        <v>0.9740828331423274</v>
      </c>
      <c r="F281" s="12">
        <f t="shared" si="52"/>
        <v>-0.07408283314232733</v>
      </c>
      <c r="G281" s="10">
        <f t="shared" si="53"/>
        <v>-0.0013051167451311695</v>
      </c>
      <c r="H281" s="10">
        <f t="shared" si="54"/>
        <v>2.0580958586754243</v>
      </c>
      <c r="I281" s="12">
        <f t="shared" si="55"/>
        <v>2.7</v>
      </c>
      <c r="J281" s="13">
        <f t="shared" si="56"/>
        <v>117.91993078736199</v>
      </c>
      <c r="K281" s="14">
        <f t="shared" si="57"/>
        <v>0.002247543563457536</v>
      </c>
    </row>
    <row r="282" spans="1:11" ht="12.75">
      <c r="A282" s="9">
        <v>2.71</v>
      </c>
      <c r="B282" s="10">
        <f t="shared" si="59"/>
        <v>0.95</v>
      </c>
      <c r="C282" s="11">
        <f t="shared" si="58"/>
        <v>0.9</v>
      </c>
      <c r="D282" s="12">
        <f t="shared" si="50"/>
        <v>2.71</v>
      </c>
      <c r="E282" s="9">
        <f t="shared" si="51"/>
        <v>0.9766107843078543</v>
      </c>
      <c r="F282" s="12">
        <f t="shared" si="52"/>
        <v>-0.07661078430785428</v>
      </c>
      <c r="G282" s="10">
        <f t="shared" si="53"/>
        <v>-0.0014145607227138161</v>
      </c>
      <c r="H282" s="10">
        <f t="shared" si="54"/>
        <v>2.0531756729556196</v>
      </c>
      <c r="I282" s="12">
        <f t="shared" si="55"/>
        <v>2.71</v>
      </c>
      <c r="J282" s="13">
        <f t="shared" si="56"/>
        <v>117.63802557041366</v>
      </c>
      <c r="K282" s="14">
        <f t="shared" si="57"/>
        <v>0.0026402957994637946</v>
      </c>
    </row>
    <row r="283" spans="1:11" ht="12.75">
      <c r="A283" s="9">
        <v>2.72</v>
      </c>
      <c r="B283" s="10">
        <f t="shared" si="59"/>
        <v>0.95</v>
      </c>
      <c r="C283" s="11">
        <f t="shared" si="58"/>
        <v>0.9</v>
      </c>
      <c r="D283" s="12">
        <f t="shared" si="50"/>
        <v>2.72</v>
      </c>
      <c r="E283" s="9">
        <f t="shared" si="51"/>
        <v>0.9793240225778275</v>
      </c>
      <c r="F283" s="12">
        <f t="shared" si="52"/>
        <v>-0.07932402257782745</v>
      </c>
      <c r="G283" s="10">
        <f t="shared" si="53"/>
        <v>-0.0015278807549678579</v>
      </c>
      <c r="H283" s="10">
        <f t="shared" si="54"/>
        <v>2.0478428921958463</v>
      </c>
      <c r="I283" s="12">
        <f t="shared" si="55"/>
        <v>2.72</v>
      </c>
      <c r="J283" s="13">
        <f t="shared" si="56"/>
        <v>117.33248045430747</v>
      </c>
      <c r="K283" s="14">
        <f t="shared" si="57"/>
        <v>0.0030802666640488193</v>
      </c>
    </row>
    <row r="284" spans="1:11" ht="12.75">
      <c r="A284" s="9">
        <v>2.73</v>
      </c>
      <c r="B284" s="10">
        <f t="shared" si="59"/>
        <v>0.95</v>
      </c>
      <c r="C284" s="11">
        <f t="shared" si="58"/>
        <v>0.9</v>
      </c>
      <c r="D284" s="12">
        <f t="shared" si="50"/>
        <v>2.73</v>
      </c>
      <c r="E284" s="9">
        <f t="shared" si="51"/>
        <v>0.9822233287523412</v>
      </c>
      <c r="F284" s="12">
        <f t="shared" si="52"/>
        <v>-0.08222332875234117</v>
      </c>
      <c r="G284" s="10">
        <f t="shared" si="53"/>
        <v>-0.0016453426531854857</v>
      </c>
      <c r="H284" s="10">
        <f t="shared" si="54"/>
        <v>2.042082903980078</v>
      </c>
      <c r="I284" s="12">
        <f t="shared" si="55"/>
        <v>2.73</v>
      </c>
      <c r="J284" s="13">
        <f t="shared" si="56"/>
        <v>117.00245821123443</v>
      </c>
      <c r="K284" s="14">
        <f t="shared" si="57"/>
        <v>0.0035720876530135224</v>
      </c>
    </row>
    <row r="285" spans="1:11" ht="12.75">
      <c r="A285" s="9">
        <v>2.74</v>
      </c>
      <c r="B285" s="10">
        <f t="shared" si="59"/>
        <v>0.95</v>
      </c>
      <c r="C285" s="11">
        <f t="shared" si="58"/>
        <v>0.9</v>
      </c>
      <c r="D285" s="12">
        <f t="shared" si="50"/>
        <v>2.74</v>
      </c>
      <c r="E285" s="9">
        <f t="shared" si="51"/>
        <v>0.9853090860233886</v>
      </c>
      <c r="F285" s="12">
        <f t="shared" si="52"/>
        <v>-0.0853090860233886</v>
      </c>
      <c r="G285" s="10">
        <f t="shared" si="53"/>
        <v>-0.0017672127760760437</v>
      </c>
      <c r="H285" s="10">
        <f t="shared" si="54"/>
        <v>2.035880093804981</v>
      </c>
      <c r="I285" s="12">
        <f t="shared" si="55"/>
        <v>2.74</v>
      </c>
      <c r="J285" s="13">
        <f t="shared" si="56"/>
        <v>116.64706419814635</v>
      </c>
      <c r="K285" s="14">
        <f t="shared" si="57"/>
        <v>0.004120852594124881</v>
      </c>
    </row>
    <row r="286" spans="1:11" ht="12.75">
      <c r="A286" s="9">
        <v>2.75</v>
      </c>
      <c r="B286" s="10">
        <f t="shared" si="59"/>
        <v>0.95</v>
      </c>
      <c r="C286" s="11">
        <f t="shared" si="58"/>
        <v>0.9</v>
      </c>
      <c r="D286" s="12">
        <f t="shared" si="50"/>
        <v>2.75</v>
      </c>
      <c r="E286" s="9">
        <f t="shared" si="51"/>
        <v>0.9885811759223525</v>
      </c>
      <c r="F286" s="12">
        <f t="shared" si="52"/>
        <v>-0.08858117592235248</v>
      </c>
      <c r="G286" s="10">
        <f t="shared" si="53"/>
        <v>-0.0018937573131079732</v>
      </c>
      <c r="H286" s="10">
        <f t="shared" si="54"/>
        <v>2.0292178430161965</v>
      </c>
      <c r="I286" s="12">
        <f t="shared" si="55"/>
        <v>2.75</v>
      </c>
      <c r="J286" s="13">
        <f t="shared" si="56"/>
        <v>116.26534623851393</v>
      </c>
      <c r="K286" s="14">
        <f t="shared" si="57"/>
        <v>0.004732144966073433</v>
      </c>
    </row>
    <row r="287" spans="1:11" ht="12.75">
      <c r="A287" s="9">
        <v>2.76</v>
      </c>
      <c r="B287" s="10">
        <f t="shared" si="59"/>
        <v>0.95</v>
      </c>
      <c r="C287" s="11">
        <f t="shared" si="58"/>
        <v>0.9</v>
      </c>
      <c r="D287" s="12">
        <f t="shared" si="50"/>
        <v>2.76</v>
      </c>
      <c r="E287" s="9">
        <f t="shared" si="51"/>
        <v>0.9920388619596452</v>
      </c>
      <c r="F287" s="12">
        <f t="shared" si="52"/>
        <v>-0.09203886195964517</v>
      </c>
      <c r="G287" s="10">
        <f t="shared" si="53"/>
        <v>-0.002025241401621749</v>
      </c>
      <c r="H287" s="10">
        <f t="shared" si="54"/>
        <v>2.0220785294463646</v>
      </c>
      <c r="I287" s="12">
        <f t="shared" si="55"/>
        <v>2.76</v>
      </c>
      <c r="J287" s="13">
        <f t="shared" si="56"/>
        <v>115.85629465888262</v>
      </c>
      <c r="K287" s="14">
        <f t="shared" si="57"/>
        <v>0.00541206480862511</v>
      </c>
    </row>
    <row r="288" spans="1:11" ht="12.75">
      <c r="A288" s="9">
        <v>2.77</v>
      </c>
      <c r="B288" s="10">
        <f t="shared" si="59"/>
        <v>0.95</v>
      </c>
      <c r="C288" s="11">
        <f t="shared" si="58"/>
        <v>0.9</v>
      </c>
      <c r="D288" s="12">
        <f t="shared" si="50"/>
        <v>2.77</v>
      </c>
      <c r="E288" s="9">
        <f t="shared" si="51"/>
        <v>0.9956806599548492</v>
      </c>
      <c r="F288" s="12">
        <f t="shared" si="52"/>
        <v>-0.0956806599548492</v>
      </c>
      <c r="G288" s="10">
        <f t="shared" si="53"/>
        <v>-0.002161928058700108</v>
      </c>
      <c r="H288" s="10">
        <f t="shared" si="54"/>
        <v>2.0144435313815627</v>
      </c>
      <c r="I288" s="12">
        <f t="shared" si="55"/>
        <v>2.77</v>
      </c>
      <c r="J288" s="13">
        <f t="shared" si="56"/>
        <v>115.41884251613232</v>
      </c>
      <c r="K288" s="14">
        <f t="shared" si="57"/>
        <v>0.006167254502447663</v>
      </c>
    </row>
    <row r="289" spans="1:11" ht="12.75">
      <c r="A289" s="9">
        <v>2.78</v>
      </c>
      <c r="B289" s="10">
        <f t="shared" si="59"/>
        <v>0.95</v>
      </c>
      <c r="C289" s="11">
        <f t="shared" si="58"/>
        <v>0.9</v>
      </c>
      <c r="D289" s="12">
        <f t="shared" si="50"/>
        <v>2.78</v>
      </c>
      <c r="E289" s="9">
        <f t="shared" si="51"/>
        <v>0.9995041940476022</v>
      </c>
      <c r="F289" s="12">
        <f t="shared" si="52"/>
        <v>-0.09950419404760213</v>
      </c>
      <c r="G289" s="10">
        <f t="shared" si="53"/>
        <v>-0.002304076907339537</v>
      </c>
      <c r="H289" s="10">
        <f t="shared" si="54"/>
        <v>2.0062932355545082</v>
      </c>
      <c r="I289" s="12">
        <f t="shared" si="55"/>
        <v>2.78</v>
      </c>
      <c r="J289" s="13">
        <f t="shared" si="56"/>
        <v>114.95186605545311</v>
      </c>
      <c r="K289" s="14">
        <f t="shared" si="57"/>
        <v>0.0070049225361171604</v>
      </c>
    </row>
    <row r="290" spans="1:11" ht="12.75">
      <c r="A290" s="9">
        <v>2.79</v>
      </c>
      <c r="B290" s="10">
        <f t="shared" si="59"/>
        <v>0.95</v>
      </c>
      <c r="C290" s="11">
        <f t="shared" si="58"/>
        <v>0.9</v>
      </c>
      <c r="D290" s="12">
        <f t="shared" si="50"/>
        <v>2.79</v>
      </c>
      <c r="E290" s="9">
        <f t="shared" si="51"/>
        <v>1.0035060373949287</v>
      </c>
      <c r="F290" s="12">
        <f t="shared" si="52"/>
        <v>-0.1035060373949287</v>
      </c>
      <c r="G290" s="10">
        <f t="shared" si="53"/>
        <v>-0.002451942675046581</v>
      </c>
      <c r="H290" s="10">
        <f t="shared" si="54"/>
        <v>1.9976070499399905</v>
      </c>
      <c r="I290" s="12">
        <f t="shared" si="55"/>
        <v>2.79</v>
      </c>
      <c r="J290" s="13">
        <f t="shared" si="56"/>
        <v>114.45418544346775</v>
      </c>
      <c r="K290" s="14">
        <f t="shared" si="57"/>
        <v>0.007932864192422394</v>
      </c>
    </row>
    <row r="291" spans="1:11" ht="12.75">
      <c r="A291" s="9">
        <v>2.8</v>
      </c>
      <c r="B291" s="10">
        <f t="shared" si="59"/>
        <v>0.95</v>
      </c>
      <c r="C291" s="11">
        <f t="shared" si="58"/>
        <v>0.9</v>
      </c>
      <c r="D291" s="12">
        <f t="shared" si="50"/>
        <v>2.8</v>
      </c>
      <c r="E291" s="9">
        <f t="shared" si="51"/>
        <v>1.0076815366063374</v>
      </c>
      <c r="F291" s="12">
        <f t="shared" si="52"/>
        <v>-0.10768153660633739</v>
      </c>
      <c r="G291" s="10">
        <f t="shared" si="53"/>
        <v>-0.0026057734416270596</v>
      </c>
      <c r="H291" s="10">
        <f t="shared" si="54"/>
        <v>1.9883634222104791</v>
      </c>
      <c r="I291" s="12">
        <f t="shared" si="55"/>
        <v>2.8</v>
      </c>
      <c r="J291" s="13">
        <f t="shared" si="56"/>
        <v>113.9245658256577</v>
      </c>
      <c r="K291" s="14">
        <f t="shared" si="57"/>
        <v>0.008959477874782844</v>
      </c>
    </row>
    <row r="292" spans="1:11" ht="12.75">
      <c r="A292" s="9">
        <v>2.81</v>
      </c>
      <c r="B292" s="10">
        <f t="shared" si="59"/>
        <v>0.95</v>
      </c>
      <c r="C292" s="11">
        <f t="shared" si="58"/>
        <v>0.9</v>
      </c>
      <c r="D292" s="12">
        <f t="shared" si="50"/>
        <v>2.81</v>
      </c>
      <c r="E292" s="9">
        <f t="shared" si="51"/>
        <v>1.0120246190515967</v>
      </c>
      <c r="F292" s="12">
        <f t="shared" si="52"/>
        <v>-0.11202461905159666</v>
      </c>
      <c r="G292" s="10">
        <f t="shared" si="53"/>
        <v>-0.0027658086117007727</v>
      </c>
      <c r="H292" s="10">
        <f t="shared" si="54"/>
        <v>1.9785398647974202</v>
      </c>
      <c r="I292" s="12">
        <f t="shared" si="55"/>
        <v>2.81</v>
      </c>
      <c r="J292" s="13">
        <f t="shared" si="56"/>
        <v>113.36171876226625</v>
      </c>
      <c r="K292" s="14">
        <f t="shared" si="57"/>
        <v>0.010093775556418487</v>
      </c>
    </row>
    <row r="293" spans="1:11" ht="12.75">
      <c r="A293" s="9">
        <v>2.82</v>
      </c>
      <c r="B293" s="10">
        <f t="shared" si="59"/>
        <v>0.95</v>
      </c>
      <c r="C293" s="11">
        <f t="shared" si="58"/>
        <v>0.9</v>
      </c>
      <c r="D293" s="12">
        <f t="shared" si="50"/>
        <v>2.82</v>
      </c>
      <c r="E293" s="9">
        <f t="shared" si="51"/>
        <v>1.0165275823068116</v>
      </c>
      <c r="F293" s="12">
        <f t="shared" si="52"/>
        <v>-0.1165275823068116</v>
      </c>
      <c r="G293" s="10">
        <f t="shared" si="53"/>
        <v>-0.0029322765864247856</v>
      </c>
      <c r="H293" s="10">
        <f t="shared" si="54"/>
        <v>1.9681129875959975</v>
      </c>
      <c r="I293" s="12">
        <f t="shared" si="55"/>
        <v>2.82</v>
      </c>
      <c r="J293" s="13">
        <f t="shared" si="56"/>
        <v>112.76430410213891</v>
      </c>
      <c r="K293" s="14">
        <f t="shared" si="57"/>
        <v>0.011345385569679744</v>
      </c>
    </row>
    <row r="294" spans="1:11" ht="12.75">
      <c r="A294" s="9">
        <v>2.83</v>
      </c>
      <c r="B294" s="10">
        <f t="shared" si="59"/>
        <v>0.95</v>
      </c>
      <c r="C294" s="11">
        <f t="shared" si="58"/>
        <v>0.9</v>
      </c>
      <c r="D294" s="12">
        <f t="shared" si="50"/>
        <v>2.83</v>
      </c>
      <c r="E294" s="9">
        <f t="shared" si="51"/>
        <v>1.0211808651928684</v>
      </c>
      <c r="F294" s="12">
        <f t="shared" si="52"/>
        <v>-0.12118086519286841</v>
      </c>
      <c r="G294" s="10">
        <f t="shared" si="53"/>
        <v>-0.003105392108128887</v>
      </c>
      <c r="H294" s="10">
        <f t="shared" si="54"/>
        <v>1.9570585394473028</v>
      </c>
      <c r="I294" s="12">
        <f t="shared" si="55"/>
        <v>2.83</v>
      </c>
      <c r="J294" s="13">
        <f t="shared" si="56"/>
        <v>112.13093235947113</v>
      </c>
      <c r="K294" s="14">
        <f t="shared" si="57"/>
        <v>0.012724545661629897</v>
      </c>
    </row>
    <row r="295" spans="1:11" ht="12.75">
      <c r="A295" s="9">
        <v>2.84</v>
      </c>
      <c r="B295" s="10">
        <f t="shared" si="59"/>
        <v>0.95</v>
      </c>
      <c r="C295" s="11">
        <f t="shared" si="58"/>
        <v>0.9</v>
      </c>
      <c r="D295" s="12">
        <f t="shared" si="50"/>
        <v>2.84</v>
      </c>
      <c r="E295" s="9">
        <f t="shared" si="51"/>
        <v>1.0259728001185178</v>
      </c>
      <c r="F295" s="12">
        <f t="shared" si="52"/>
        <v>-0.12597280011851775</v>
      </c>
      <c r="G295" s="10">
        <f t="shared" si="53"/>
        <v>-0.0032853532511553374</v>
      </c>
      <c r="H295" s="10">
        <f t="shared" si="54"/>
        <v>1.9453514596310257</v>
      </c>
      <c r="I295" s="12">
        <f t="shared" si="55"/>
        <v>2.84</v>
      </c>
      <c r="J295" s="13">
        <f t="shared" si="56"/>
        <v>111.4601676641153</v>
      </c>
      <c r="K295" s="14">
        <f t="shared" si="57"/>
        <v>0.01424208392704513</v>
      </c>
    </row>
    <row r="296" spans="1:11" ht="12.75">
      <c r="A296" s="9">
        <v>2.85</v>
      </c>
      <c r="B296" s="10">
        <f t="shared" si="59"/>
        <v>0.95</v>
      </c>
      <c r="C296" s="11">
        <f t="shared" si="58"/>
        <v>0.9</v>
      </c>
      <c r="D296" s="12">
        <f t="shared" si="50"/>
        <v>2.85</v>
      </c>
      <c r="E296" s="9">
        <f t="shared" si="51"/>
        <v>1.0308893467819533</v>
      </c>
      <c r="F296" s="12">
        <f t="shared" si="52"/>
        <v>-0.1308893467819533</v>
      </c>
      <c r="G296" s="10">
        <f t="shared" si="53"/>
        <v>-0.003472338032272418</v>
      </c>
      <c r="H296" s="10">
        <f t="shared" si="54"/>
        <v>1.93296594070243</v>
      </c>
      <c r="I296" s="12">
        <f t="shared" si="55"/>
        <v>2.85</v>
      </c>
      <c r="J296" s="13">
        <f t="shared" si="56"/>
        <v>110.75053136186574</v>
      </c>
      <c r="K296" s="14">
        <f t="shared" si="57"/>
        <v>0.01590938489597726</v>
      </c>
    </row>
    <row r="297" spans="1:11" ht="12.75">
      <c r="A297" s="9">
        <v>2.86</v>
      </c>
      <c r="B297" s="10">
        <f t="shared" si="59"/>
        <v>0.95</v>
      </c>
      <c r="C297" s="11">
        <f t="shared" si="58"/>
        <v>0.9</v>
      </c>
      <c r="D297" s="12">
        <f t="shared" si="50"/>
        <v>2.86</v>
      </c>
      <c r="E297" s="9">
        <f t="shared" si="51"/>
        <v>1.0359138077245926</v>
      </c>
      <c r="F297" s="12">
        <f t="shared" si="52"/>
        <v>-0.1359138077245926</v>
      </c>
      <c r="G297" s="10">
        <f t="shared" si="53"/>
        <v>-0.0036665006147361175</v>
      </c>
      <c r="H297" s="10">
        <f t="shared" si="54"/>
        <v>1.919875504107806</v>
      </c>
      <c r="I297" s="12">
        <f t="shared" si="55"/>
        <v>2.86</v>
      </c>
      <c r="J297" s="13">
        <f t="shared" si="56"/>
        <v>110.00050634689492</v>
      </c>
      <c r="K297" s="14">
        <f t="shared" si="57"/>
        <v>0.0177383377069967</v>
      </c>
    </row>
    <row r="298" spans="1:11" ht="12.75">
      <c r="A298" s="9">
        <v>2.87</v>
      </c>
      <c r="B298" s="10">
        <f t="shared" si="59"/>
        <v>0.95</v>
      </c>
      <c r="C298" s="11">
        <f t="shared" si="58"/>
        <v>0.9</v>
      </c>
      <c r="D298" s="12">
        <f t="shared" si="50"/>
        <v>2.87</v>
      </c>
      <c r="E298" s="9">
        <f t="shared" si="51"/>
        <v>1.0410265267850594</v>
      </c>
      <c r="F298" s="12">
        <f t="shared" si="52"/>
        <v>-0.14102652678505934</v>
      </c>
      <c r="G298" s="10">
        <f t="shared" si="53"/>
        <v>-0.003867967081571921</v>
      </c>
      <c r="H298" s="10">
        <f t="shared" si="54"/>
        <v>1.9060530901102997</v>
      </c>
      <c r="I298" s="12">
        <f t="shared" si="55"/>
        <v>2.87</v>
      </c>
      <c r="J298" s="13">
        <f t="shared" si="56"/>
        <v>109.2085422141119</v>
      </c>
      <c r="K298" s="14">
        <f t="shared" si="57"/>
        <v>0.019741262949571625</v>
      </c>
    </row>
    <row r="299" spans="1:11" ht="12.75">
      <c r="A299" s="9">
        <v>2.88</v>
      </c>
      <c r="B299" s="10">
        <f t="shared" si="59"/>
        <v>0.95</v>
      </c>
      <c r="C299" s="11">
        <f t="shared" si="58"/>
        <v>0.9</v>
      </c>
      <c r="D299" s="12">
        <f t="shared" si="50"/>
        <v>2.88</v>
      </c>
      <c r="E299" s="9">
        <f t="shared" si="51"/>
        <v>1.0462045721869462</v>
      </c>
      <c r="F299" s="12">
        <f t="shared" si="52"/>
        <v>-0.14620457218694616</v>
      </c>
      <c r="G299" s="10">
        <f t="shared" si="53"/>
        <v>-0.004076830756124697</v>
      </c>
      <c r="H299" s="10">
        <f t="shared" si="54"/>
        <v>1.8914711636501405</v>
      </c>
      <c r="I299" s="12">
        <f t="shared" si="55"/>
        <v>2.88</v>
      </c>
      <c r="J299" s="13">
        <f t="shared" si="56"/>
        <v>108.3730613244924</v>
      </c>
      <c r="K299" s="14">
        <f t="shared" si="57"/>
        <v>0.021930814424084188</v>
      </c>
    </row>
    <row r="300" spans="1:11" ht="12.75">
      <c r="A300" s="9">
        <v>2.89</v>
      </c>
      <c r="B300" s="10">
        <f t="shared" si="59"/>
        <v>0.95</v>
      </c>
      <c r="C300" s="11">
        <f t="shared" si="58"/>
        <v>0.9</v>
      </c>
      <c r="D300" s="12">
        <f t="shared" si="50"/>
        <v>2.89</v>
      </c>
      <c r="E300" s="9">
        <f t="shared" si="51"/>
        <v>1.0514214068279375</v>
      </c>
      <c r="F300" s="12">
        <f t="shared" si="52"/>
        <v>-0.15142140682793748</v>
      </c>
      <c r="G300" s="10">
        <f t="shared" si="53"/>
        <v>-0.0042931470515931835</v>
      </c>
      <c r="H300" s="10">
        <f t="shared" si="54"/>
        <v>1.8761018378460106</v>
      </c>
      <c r="I300" s="12">
        <f t="shared" si="55"/>
        <v>2.89</v>
      </c>
      <c r="J300" s="13">
        <f t="shared" si="56"/>
        <v>107.49246588116944</v>
      </c>
      <c r="K300" s="14">
        <f t="shared" si="57"/>
        <v>0.02431985176491298</v>
      </c>
    </row>
    <row r="301" spans="1:11" ht="12.75">
      <c r="A301" s="9">
        <v>2.9</v>
      </c>
      <c r="B301" s="10">
        <f t="shared" si="59"/>
        <v>0.95</v>
      </c>
      <c r="C301" s="11">
        <f t="shared" si="58"/>
        <v>0.9</v>
      </c>
      <c r="D301" s="12">
        <f t="shared" si="50"/>
        <v>2.9</v>
      </c>
      <c r="E301" s="9">
        <f t="shared" si="51"/>
        <v>1.0566465493366253</v>
      </c>
      <c r="F301" s="12">
        <f t="shared" si="52"/>
        <v>-0.15664654933662525</v>
      </c>
      <c r="G301" s="10">
        <f t="shared" si="53"/>
        <v>-0.0045169278363597866</v>
      </c>
      <c r="H301" s="10">
        <f t="shared" si="54"/>
        <v>1.8599170169132688</v>
      </c>
      <c r="I301" s="12">
        <f t="shared" si="55"/>
        <v>2.9</v>
      </c>
      <c r="J301" s="13">
        <f t="shared" si="56"/>
        <v>106.56514611802534</v>
      </c>
      <c r="K301" s="14">
        <f t="shared" si="57"/>
        <v>0.02692127962558467</v>
      </c>
    </row>
    <row r="302" spans="1:11" ht="12.75">
      <c r="A302" s="9">
        <v>2.91</v>
      </c>
      <c r="B302" s="10">
        <f t="shared" si="59"/>
        <v>0.95</v>
      </c>
      <c r="C302" s="11">
        <f t="shared" si="58"/>
        <v>0.9</v>
      </c>
      <c r="D302" s="12">
        <f t="shared" si="50"/>
        <v>2.91</v>
      </c>
      <c r="E302" s="9">
        <f t="shared" si="51"/>
        <v>1.0618452306413662</v>
      </c>
      <c r="F302" s="12">
        <f t="shared" si="52"/>
        <v>-0.16184523064136613</v>
      </c>
      <c r="G302" s="10">
        <f t="shared" si="53"/>
        <v>-0.004748135308704601</v>
      </c>
      <c r="H302" s="10">
        <f t="shared" si="54"/>
        <v>1.842888560324419</v>
      </c>
      <c r="I302" s="12">
        <f t="shared" si="55"/>
        <v>2.91</v>
      </c>
      <c r="J302" s="13">
        <f t="shared" si="56"/>
        <v>105.5894897053716</v>
      </c>
      <c r="K302" s="14">
        <f t="shared" si="57"/>
        <v>0.029747848966437996</v>
      </c>
    </row>
    <row r="303" spans="1:11" ht="12.75">
      <c r="A303" s="9">
        <v>2.92</v>
      </c>
      <c r="B303" s="10">
        <f t="shared" si="59"/>
        <v>0.95</v>
      </c>
      <c r="C303" s="11">
        <f t="shared" si="58"/>
        <v>0.9</v>
      </c>
      <c r="D303" s="12">
        <f t="shared" si="50"/>
        <v>2.92</v>
      </c>
      <c r="E303" s="9">
        <f t="shared" si="51"/>
        <v>1.0669780521636882</v>
      </c>
      <c r="F303" s="12">
        <f t="shared" si="52"/>
        <v>-0.16697805216368822</v>
      </c>
      <c r="G303" s="10">
        <f t="shared" si="53"/>
        <v>-0.00498667538322415</v>
      </c>
      <c r="H303" s="10">
        <f t="shared" si="54"/>
        <v>1.8249884700614276</v>
      </c>
      <c r="I303" s="12">
        <f t="shared" si="55"/>
        <v>2.92</v>
      </c>
      <c r="J303" s="13">
        <f t="shared" si="56"/>
        <v>104.56389247869143</v>
      </c>
      <c r="K303" s="14">
        <f t="shared" si="57"/>
        <v>0.03281191595281409</v>
      </c>
    </row>
    <row r="304" spans="1:11" ht="12.75">
      <c r="A304" s="9">
        <v>2.93</v>
      </c>
      <c r="B304" s="10">
        <f t="shared" si="59"/>
        <v>0.95</v>
      </c>
      <c r="C304" s="11">
        <f t="shared" si="58"/>
        <v>0.9</v>
      </c>
      <c r="D304" s="12">
        <f t="shared" si="50"/>
        <v>2.93</v>
      </c>
      <c r="E304" s="9">
        <f t="shared" si="51"/>
        <v>1.0720006533123823</v>
      </c>
      <c r="F304" s="12">
        <f t="shared" si="52"/>
        <v>-0.17200065331238223</v>
      </c>
      <c r="G304" s="10">
        <f t="shared" si="53"/>
        <v>-0.005232390602241844</v>
      </c>
      <c r="H304" s="10">
        <f t="shared" si="54"/>
        <v>1.8061891028007029</v>
      </c>
      <c r="I304" s="12">
        <f t="shared" si="55"/>
        <v>2.93</v>
      </c>
      <c r="J304" s="13">
        <f t="shared" si="56"/>
        <v>103.48677059591499</v>
      </c>
      <c r="K304" s="14">
        <f t="shared" si="57"/>
        <v>0.03612515411133876</v>
      </c>
    </row>
    <row r="305" spans="1:11" ht="12.75">
      <c r="A305" s="9">
        <v>2.94</v>
      </c>
      <c r="B305" s="10">
        <f t="shared" si="59"/>
        <v>0.95</v>
      </c>
      <c r="C305" s="11">
        <f t="shared" si="58"/>
        <v>0.9</v>
      </c>
      <c r="D305" s="12">
        <f t="shared" si="50"/>
        <v>2.94</v>
      </c>
      <c r="E305" s="9">
        <f t="shared" si="51"/>
        <v>1.0768633977105257</v>
      </c>
      <c r="F305" s="12">
        <f t="shared" si="52"/>
        <v>-0.17686339771052573</v>
      </c>
      <c r="G305" s="10">
        <f t="shared" si="53"/>
        <v>-0.0054850525989711615</v>
      </c>
      <c r="H305" s="10">
        <f t="shared" si="54"/>
        <v>1.7864634088214997</v>
      </c>
      <c r="I305" s="12">
        <f t="shared" si="55"/>
        <v>2.94</v>
      </c>
      <c r="J305" s="13">
        <f t="shared" si="56"/>
        <v>102.35657422583077</v>
      </c>
      <c r="K305" s="14">
        <f t="shared" si="57"/>
        <v>0.039698215756787246</v>
      </c>
    </row>
    <row r="306" spans="1:11" ht="12.75">
      <c r="A306" s="9">
        <v>2.95</v>
      </c>
      <c r="B306" s="10">
        <f t="shared" si="59"/>
        <v>0.95</v>
      </c>
      <c r="C306" s="11">
        <f t="shared" si="58"/>
        <v>0.9</v>
      </c>
      <c r="D306" s="12">
        <f t="shared" si="50"/>
        <v>2.95</v>
      </c>
      <c r="E306" s="9">
        <f t="shared" si="51"/>
        <v>1.0815110895220237</v>
      </c>
      <c r="F306" s="12">
        <f t="shared" si="52"/>
        <v>-0.18151108952202366</v>
      </c>
      <c r="G306" s="10">
        <f t="shared" si="53"/>
        <v>-0.005744354155431201</v>
      </c>
      <c r="H306" s="10">
        <f t="shared" si="54"/>
        <v>1.765785199327586</v>
      </c>
      <c r="I306" s="12">
        <f t="shared" si="55"/>
        <v>2.95</v>
      </c>
      <c r="J306" s="13">
        <f t="shared" si="56"/>
        <v>101.17180286445299</v>
      </c>
      <c r="K306" s="14">
        <f t="shared" si="57"/>
        <v>0.0435403393528545</v>
      </c>
    </row>
    <row r="307" spans="1:11" ht="12.75">
      <c r="A307" s="9">
        <v>2.96</v>
      </c>
      <c r="B307" s="10">
        <f t="shared" si="59"/>
        <v>0.95</v>
      </c>
      <c r="C307" s="11">
        <f t="shared" si="58"/>
        <v>0.9</v>
      </c>
      <c r="D307" s="12">
        <f t="shared" si="50"/>
        <v>2.96</v>
      </c>
      <c r="E307" s="9">
        <f t="shared" si="51"/>
        <v>1.0858827333273684</v>
      </c>
      <c r="F307" s="12">
        <f t="shared" si="52"/>
        <v>-0.18588273332736838</v>
      </c>
      <c r="G307" s="10">
        <f t="shared" si="53"/>
        <v>-0.006009900917327436</v>
      </c>
      <c r="H307" s="10">
        <f t="shared" si="54"/>
        <v>1.7441294437099433</v>
      </c>
      <c r="I307" s="12">
        <f t="shared" si="55"/>
        <v>2.96</v>
      </c>
      <c r="J307" s="13">
        <f t="shared" si="56"/>
        <v>99.93102236687987</v>
      </c>
      <c r="K307" s="14">
        <f t="shared" si="57"/>
        <v>0.04765890047312491</v>
      </c>
    </row>
    <row r="308" spans="1:11" ht="12.75">
      <c r="A308" s="9">
        <v>2.97</v>
      </c>
      <c r="B308" s="10">
        <f t="shared" si="59"/>
        <v>0.95</v>
      </c>
      <c r="C308" s="11">
        <f t="shared" si="58"/>
        <v>0.9</v>
      </c>
      <c r="D308" s="12">
        <f t="shared" si="50"/>
        <v>2.97</v>
      </c>
      <c r="E308" s="9">
        <f t="shared" si="51"/>
        <v>1.0899113531818934</v>
      </c>
      <c r="F308" s="12">
        <f t="shared" si="52"/>
        <v>-0.18991135318189334</v>
      </c>
      <c r="G308" s="10">
        <f t="shared" si="53"/>
        <v>-0.006281202850444432</v>
      </c>
      <c r="H308" s="10">
        <f t="shared" si="54"/>
        <v>1.7214725980436918</v>
      </c>
      <c r="I308" s="12">
        <f t="shared" si="55"/>
        <v>2.97</v>
      </c>
      <c r="J308" s="13">
        <f t="shared" si="56"/>
        <v>98.63288376873712</v>
      </c>
      <c r="K308" s="14">
        <f t="shared" si="57"/>
        <v>0.05205890545330505</v>
      </c>
    </row>
    <row r="309" spans="1:11" ht="12.75">
      <c r="A309" s="9">
        <v>2.98</v>
      </c>
      <c r="B309" s="10">
        <f t="shared" si="59"/>
        <v>0.95</v>
      </c>
      <c r="C309" s="11">
        <f t="shared" si="58"/>
        <v>0.9</v>
      </c>
      <c r="D309" s="12">
        <f t="shared" si="50"/>
        <v>2.98</v>
      </c>
      <c r="E309" s="9">
        <f t="shared" si="51"/>
        <v>1.0935238887017646</v>
      </c>
      <c r="F309" s="12">
        <f t="shared" si="52"/>
        <v>-0.19352388870176462</v>
      </c>
      <c r="G309" s="10">
        <f t="shared" si="53"/>
        <v>-0.0065576655485898045</v>
      </c>
      <c r="H309" s="10">
        <f t="shared" si="54"/>
        <v>1.6977929657937447</v>
      </c>
      <c r="I309" s="12">
        <f t="shared" si="55"/>
        <v>2.98</v>
      </c>
      <c r="J309" s="13">
        <f t="shared" si="56"/>
        <v>97.27614395304114</v>
      </c>
      <c r="K309" s="14">
        <f t="shared" si="57"/>
        <v>0.056742428741529766</v>
      </c>
    </row>
    <row r="310" spans="1:11" ht="12.75">
      <c r="A310" s="9">
        <v>2.99</v>
      </c>
      <c r="B310" s="10">
        <f t="shared" si="59"/>
        <v>0.95</v>
      </c>
      <c r="C310" s="11">
        <f t="shared" si="58"/>
        <v>0.9</v>
      </c>
      <c r="D310" s="12">
        <f t="shared" si="50"/>
        <v>2.99</v>
      </c>
      <c r="E310" s="9">
        <f t="shared" si="51"/>
        <v>1.0966411881638218</v>
      </c>
      <c r="F310" s="12">
        <f t="shared" si="52"/>
        <v>-0.1966411881638218</v>
      </c>
      <c r="G310" s="10">
        <f t="shared" si="53"/>
        <v>-0.006838581531680985</v>
      </c>
      <c r="H310" s="10">
        <f t="shared" si="54"/>
        <v>1.6730710912888045</v>
      </c>
      <c r="I310" s="12">
        <f t="shared" si="55"/>
        <v>2.99</v>
      </c>
      <c r="J310" s="13">
        <f t="shared" si="56"/>
        <v>95.85968819454573</v>
      </c>
      <c r="K310" s="14">
        <f t="shared" si="57"/>
        <v>0.06170799742370895</v>
      </c>
    </row>
    <row r="311" spans="1:11" ht="12.75">
      <c r="A311" s="9">
        <v>3</v>
      </c>
      <c r="B311" s="10">
        <f t="shared" si="59"/>
        <v>0.95</v>
      </c>
      <c r="C311" s="11">
        <f t="shared" si="58"/>
        <v>0.9</v>
      </c>
      <c r="D311" s="12">
        <f t="shared" si="50"/>
        <v>3</v>
      </c>
      <c r="E311" s="9">
        <f t="shared" si="51"/>
        <v>1.0991781205438151</v>
      </c>
      <c r="F311" s="12">
        <f t="shared" si="52"/>
        <v>-0.19917812054381512</v>
      </c>
      <c r="G311" s="10">
        <f t="shared" si="53"/>
        <v>-0.007123121703886429</v>
      </c>
      <c r="H311" s="10">
        <f t="shared" si="54"/>
        <v>1.6472901860008902</v>
      </c>
      <c r="I311" s="12">
        <f t="shared" si="55"/>
        <v>3</v>
      </c>
      <c r="J311" s="13">
        <f t="shared" si="56"/>
        <v>94.38255458370264</v>
      </c>
      <c r="K311" s="14">
        <f t="shared" si="57"/>
        <v>0.06694992947565465</v>
      </c>
    </row>
    <row r="312" spans="1:11" ht="12.75">
      <c r="A312" s="9">
        <v>3.01</v>
      </c>
      <c r="B312" s="10">
        <f t="shared" si="59"/>
        <v>0.95</v>
      </c>
      <c r="C312" s="11">
        <f t="shared" si="58"/>
        <v>0.9</v>
      </c>
      <c r="D312" s="12">
        <f t="shared" si="50"/>
        <v>3.01</v>
      </c>
      <c r="E312" s="9">
        <f t="shared" si="51"/>
        <v>1.1010438299882435</v>
      </c>
      <c r="F312" s="12">
        <f t="shared" si="52"/>
        <v>-0.20104382998824344</v>
      </c>
      <c r="G312" s="10">
        <f t="shared" si="53"/>
        <v>-0.007410327175298199</v>
      </c>
      <c r="H312" s="10">
        <f t="shared" si="54"/>
        <v>1.6204365870269752</v>
      </c>
      <c r="I312" s="12">
        <f t="shared" si="55"/>
        <v>3.01</v>
      </c>
      <c r="J312" s="13">
        <f t="shared" si="56"/>
        <v>92.84396029566321</v>
      </c>
      <c r="K312" s="14">
        <f t="shared" si="57"/>
        <v>0.07245763600092865</v>
      </c>
    </row>
    <row r="313" spans="1:11" ht="12.75">
      <c r="A313" s="9">
        <v>3.02</v>
      </c>
      <c r="B313" s="10">
        <f t="shared" si="59"/>
        <v>0.95</v>
      </c>
      <c r="C313" s="11">
        <f t="shared" si="58"/>
        <v>0.9</v>
      </c>
      <c r="D313" s="12">
        <f t="shared" si="50"/>
        <v>3.02</v>
      </c>
      <c r="E313" s="9">
        <f t="shared" si="51"/>
        <v>1.1021421572172367</v>
      </c>
      <c r="F313" s="12">
        <f t="shared" si="52"/>
        <v>-0.20214215721723672</v>
      </c>
      <c r="G313" s="10">
        <f t="shared" si="53"/>
        <v>-0.007699101685608544</v>
      </c>
      <c r="H313" s="10">
        <f t="shared" si="54"/>
        <v>1.5925002464022744</v>
      </c>
      <c r="I313" s="12">
        <f t="shared" si="55"/>
        <v>3.02</v>
      </c>
      <c r="J313" s="13">
        <f t="shared" si="56"/>
        <v>91.24332962579876</v>
      </c>
      <c r="K313" s="14">
        <f t="shared" si="57"/>
        <v>0.07821490204686656</v>
      </c>
    </row>
    <row r="314" spans="1:11" ht="12.75">
      <c r="A314" s="9">
        <v>3.03</v>
      </c>
      <c r="B314" s="10">
        <f t="shared" si="59"/>
        <v>0.95</v>
      </c>
      <c r="C314" s="11">
        <f t="shared" si="58"/>
        <v>0.9</v>
      </c>
      <c r="D314" s="12">
        <f t="shared" si="50"/>
        <v>3.03</v>
      </c>
      <c r="E314" s="9">
        <f t="shared" si="51"/>
        <v>1.102372252556248</v>
      </c>
      <c r="F314" s="12">
        <f t="shared" si="52"/>
        <v>-0.20237225255624802</v>
      </c>
      <c r="G314" s="10">
        <f t="shared" si="53"/>
        <v>-0.007988204903546035</v>
      </c>
      <c r="H314" s="10">
        <f t="shared" si="54"/>
        <v>1.5634752489756656</v>
      </c>
      <c r="I314" s="12">
        <f t="shared" si="55"/>
        <v>3.03</v>
      </c>
      <c r="J314" s="13">
        <f t="shared" si="56"/>
        <v>89.58032366170734</v>
      </c>
      <c r="K314" s="14">
        <f t="shared" si="57"/>
        <v>0.08419916549817823</v>
      </c>
    </row>
    <row r="315" spans="1:11" ht="12.75">
      <c r="A315" s="9">
        <v>3.04</v>
      </c>
      <c r="B315" s="10">
        <f t="shared" si="59"/>
        <v>0.95</v>
      </c>
      <c r="C315" s="11">
        <f t="shared" si="58"/>
        <v>0.9</v>
      </c>
      <c r="D315" s="12">
        <f t="shared" si="50"/>
        <v>3.04</v>
      </c>
      <c r="E315" s="9">
        <f t="shared" si="51"/>
        <v>1.1016294044320332</v>
      </c>
      <c r="F315" s="12">
        <f t="shared" si="52"/>
        <v>-0.20162940443203314</v>
      </c>
      <c r="G315" s="10">
        <f t="shared" si="53"/>
        <v>-0.008276246909877518</v>
      </c>
      <c r="H315" s="10">
        <f t="shared" si="54"/>
        <v>1.5333603555456887</v>
      </c>
      <c r="I315" s="12">
        <f t="shared" si="55"/>
        <v>3.04</v>
      </c>
      <c r="J315" s="13">
        <f t="shared" si="56"/>
        <v>87.85487140254138</v>
      </c>
      <c r="K315" s="14">
        <f t="shared" si="57"/>
        <v>0.09038081891404283</v>
      </c>
    </row>
    <row r="316" spans="1:11" ht="12.75">
      <c r="A316" s="9">
        <v>3.05</v>
      </c>
      <c r="B316" s="10">
        <f t="shared" si="59"/>
        <v>0.95</v>
      </c>
      <c r="C316" s="11">
        <f t="shared" si="58"/>
        <v>0.9</v>
      </c>
      <c r="D316" s="12">
        <f t="shared" si="50"/>
        <v>3.05</v>
      </c>
      <c r="E316" s="9">
        <f t="shared" si="51"/>
        <v>1.0998061049669843</v>
      </c>
      <c r="F316" s="12">
        <f t="shared" si="52"/>
        <v>-0.19980610496698425</v>
      </c>
      <c r="G316" s="10">
        <f t="shared" si="53"/>
        <v>-0.00856168420268749</v>
      </c>
      <c r="H316" s="10">
        <f t="shared" si="54"/>
        <v>1.502159566795204</v>
      </c>
      <c r="I316" s="12">
        <f t="shared" si="55"/>
        <v>3.05</v>
      </c>
      <c r="J316" s="13">
        <f t="shared" si="56"/>
        <v>86.06720207000787</v>
      </c>
      <c r="K316" s="14">
        <f t="shared" si="57"/>
        <v>0.09672256481205078</v>
      </c>
    </row>
    <row r="317" spans="1:11" ht="12.75">
      <c r="A317" s="9">
        <v>3.06</v>
      </c>
      <c r="B317" s="10">
        <f t="shared" si="59"/>
        <v>0.95</v>
      </c>
      <c r="C317" s="11">
        <f t="shared" si="58"/>
        <v>0.9</v>
      </c>
      <c r="D317" s="12">
        <f t="shared" si="50"/>
        <v>3.06</v>
      </c>
      <c r="E317" s="9">
        <f t="shared" si="51"/>
        <v>1.096793370489998</v>
      </c>
      <c r="F317" s="12">
        <f t="shared" si="52"/>
        <v>-0.1967933704899979</v>
      </c>
      <c r="G317" s="10">
        <f t="shared" si="53"/>
        <v>-0.008842817589101779</v>
      </c>
      <c r="H317" s="10">
        <f t="shared" si="54"/>
        <v>1.4698827022858076</v>
      </c>
      <c r="I317" s="12">
        <f t="shared" si="55"/>
        <v>3.06</v>
      </c>
      <c r="J317" s="13">
        <f t="shared" si="56"/>
        <v>84.21787828222732</v>
      </c>
      <c r="K317" s="14">
        <f t="shared" si="57"/>
        <v>0.10317886053519162</v>
      </c>
    </row>
    <row r="318" spans="1:11" ht="12.75">
      <c r="A318" s="9">
        <v>3.07</v>
      </c>
      <c r="B318" s="10">
        <f t="shared" si="59"/>
        <v>0.95</v>
      </c>
      <c r="C318" s="11">
        <f t="shared" si="58"/>
        <v>0.9</v>
      </c>
      <c r="D318" s="12">
        <f t="shared" si="50"/>
        <v>3.07</v>
      </c>
      <c r="E318" s="9">
        <f t="shared" si="51"/>
        <v>1.0924823291017616</v>
      </c>
      <c r="F318" s="12">
        <f t="shared" si="52"/>
        <v>-0.19248232910176155</v>
      </c>
      <c r="G318" s="10">
        <f t="shared" si="53"/>
        <v>-0.009117792344961432</v>
      </c>
      <c r="H318" s="10">
        <f t="shared" si="54"/>
        <v>1.4365459874003017</v>
      </c>
      <c r="I318" s="12">
        <f t="shared" si="55"/>
        <v>3.07</v>
      </c>
      <c r="J318" s="13">
        <f t="shared" si="56"/>
        <v>82.30782968298138</v>
      </c>
      <c r="K318" s="14">
        <f t="shared" si="57"/>
        <v>0.1096954940958823</v>
      </c>
    </row>
    <row r="319" spans="1:11" ht="12.75">
      <c r="A319" s="9">
        <v>3.08</v>
      </c>
      <c r="B319" s="10">
        <f t="shared" si="59"/>
        <v>0.95</v>
      </c>
      <c r="C319" s="11">
        <f t="shared" si="58"/>
        <v>0.9</v>
      </c>
      <c r="D319" s="12">
        <f t="shared" si="50"/>
        <v>3.08</v>
      </c>
      <c r="E319" s="9">
        <f t="shared" si="51"/>
        <v>1.0867660796939866</v>
      </c>
      <c r="F319" s="12">
        <f t="shared" si="52"/>
        <v>-0.18676607969398662</v>
      </c>
      <c r="G319" s="10">
        <f t="shared" si="53"/>
        <v>-0.009384601030238563</v>
      </c>
      <c r="H319" s="10">
        <f t="shared" si="54"/>
        <v>1.402172639683184</v>
      </c>
      <c r="I319" s="12">
        <f t="shared" si="55"/>
        <v>3.08</v>
      </c>
      <c r="J319" s="13">
        <f t="shared" si="56"/>
        <v>80.33838653646967</v>
      </c>
      <c r="K319" s="14">
        <f t="shared" si="57"/>
        <v>0.11620933680746783</v>
      </c>
    </row>
    <row r="320" spans="1:11" ht="12.75">
      <c r="A320" s="9">
        <v>3.09</v>
      </c>
      <c r="B320" s="10">
        <f t="shared" si="59"/>
        <v>0.95</v>
      </c>
      <c r="C320" s="11">
        <f t="shared" si="58"/>
        <v>0.9</v>
      </c>
      <c r="D320" s="12">
        <f t="shared" si="50"/>
        <v>3.09</v>
      </c>
      <c r="E320" s="9">
        <f t="shared" si="51"/>
        <v>1.0795418169256052</v>
      </c>
      <c r="F320" s="12">
        <f t="shared" si="52"/>
        <v>-0.17954181692560522</v>
      </c>
      <c r="G320" s="10">
        <f t="shared" si="53"/>
        <v>-0.009641089340132279</v>
      </c>
      <c r="H320" s="10">
        <f t="shared" si="54"/>
        <v>1.3667934445672678</v>
      </c>
      <c r="I320" s="12">
        <f t="shared" si="55"/>
        <v>3.09</v>
      </c>
      <c r="J320" s="13">
        <f t="shared" si="56"/>
        <v>78.31131271393818</v>
      </c>
      <c r="K320" s="14">
        <f t="shared" si="57"/>
        <v>0.12264832153519196</v>
      </c>
    </row>
    <row r="321" spans="1:11" ht="12.75">
      <c r="A321" s="9">
        <v>3.1</v>
      </c>
      <c r="B321" s="10">
        <f t="shared" si="59"/>
        <v>0.95</v>
      </c>
      <c r="C321" s="11">
        <f t="shared" si="58"/>
        <v>0.9</v>
      </c>
      <c r="D321" s="12">
        <f aca="true" t="shared" si="60" ref="D321:D384">A321</f>
        <v>3.1</v>
      </c>
      <c r="E321" s="9">
        <f aca="true" t="shared" si="61" ref="E321:E384">1.1626*0.90081/B321*SIN(H321)</f>
        <v>1.0707132046390808</v>
      </c>
      <c r="F321" s="12">
        <f aca="true" t="shared" si="62" ref="F321:F384">C321-E321</f>
        <v>-0.1707132046390808</v>
      </c>
      <c r="G321" s="10">
        <f aca="true" t="shared" si="63" ref="G321:G384">G320*(1-DK/(2*HK))+F321*(A321-A320)/(2*HK)</f>
        <v>-0.009884965346759542</v>
      </c>
      <c r="H321" s="10">
        <f aca="true" t="shared" si="64" ref="H321:H384">H320+2*3.1416*60*G320*(A321-A320)</f>
        <v>1.3304473090421154</v>
      </c>
      <c r="I321" s="12">
        <f aca="true" t="shared" si="65" ref="I321:I384">A321</f>
        <v>3.1</v>
      </c>
      <c r="J321" s="13">
        <f aca="true" t="shared" si="66" ref="J321:J384">H321*180/3.1416</f>
        <v>76.22883741646956</v>
      </c>
      <c r="K321" s="14">
        <f aca="true" t="shared" si="67" ref="K321:K384">HK*377*G321*G321</f>
        <v>0.12893169640680752</v>
      </c>
    </row>
    <row r="322" spans="1:11" ht="12.75">
      <c r="A322" s="9">
        <v>3.11</v>
      </c>
      <c r="B322" s="10">
        <f t="shared" si="59"/>
        <v>0.95</v>
      </c>
      <c r="C322" s="11">
        <f t="shared" si="58"/>
        <v>0.9</v>
      </c>
      <c r="D322" s="12">
        <f t="shared" si="60"/>
        <v>3.11</v>
      </c>
      <c r="E322" s="9">
        <f t="shared" si="61"/>
        <v>1.0601929662684173</v>
      </c>
      <c r="F322" s="12">
        <f t="shared" si="62"/>
        <v>-0.16019296626841728</v>
      </c>
      <c r="G322" s="10">
        <f t="shared" si="63"/>
        <v>-0.010113812441428704</v>
      </c>
      <c r="H322" s="10">
        <f t="shared" si="64"/>
        <v>1.2931817804820605</v>
      </c>
      <c r="I322" s="12">
        <f t="shared" si="65"/>
        <v>3.11</v>
      </c>
      <c r="J322" s="13">
        <f t="shared" si="66"/>
        <v>74.09368490156955</v>
      </c>
      <c r="K322" s="14">
        <f t="shared" si="67"/>
        <v>0.13497060217147522</v>
      </c>
    </row>
    <row r="323" spans="1:11" ht="12.75">
      <c r="A323" s="9">
        <v>3.12</v>
      </c>
      <c r="B323" s="10">
        <f t="shared" si="59"/>
        <v>0.95</v>
      </c>
      <c r="C323" s="11">
        <f t="shared" si="58"/>
        <v>0.9</v>
      </c>
      <c r="D323" s="12">
        <f t="shared" si="60"/>
        <v>3.12</v>
      </c>
      <c r="E323" s="9">
        <f t="shared" si="61"/>
        <v>1.0479056453731657</v>
      </c>
      <c r="F323" s="12">
        <f t="shared" si="62"/>
        <v>-0.14790564537316564</v>
      </c>
      <c r="G323" s="10">
        <f t="shared" si="63"/>
        <v>-0.010325106220533231</v>
      </c>
      <c r="H323" s="10">
        <f t="shared" si="64"/>
        <v>1.2550535166828687</v>
      </c>
      <c r="I323" s="12">
        <f t="shared" si="65"/>
        <v>3.12</v>
      </c>
      <c r="J323" s="13">
        <f t="shared" si="66"/>
        <v>71.9091014142209</v>
      </c>
      <c r="K323" s="14">
        <f t="shared" si="67"/>
        <v>0.14066901646495547</v>
      </c>
    </row>
    <row r="324" spans="1:11" ht="12.75">
      <c r="A324" s="9">
        <v>3.13</v>
      </c>
      <c r="B324" s="10">
        <f t="shared" si="59"/>
        <v>0.95</v>
      </c>
      <c r="C324" s="11">
        <f t="shared" si="58"/>
        <v>0.9</v>
      </c>
      <c r="D324" s="12">
        <f t="shared" si="60"/>
        <v>3.13</v>
      </c>
      <c r="E324" s="9">
        <f t="shared" si="61"/>
        <v>1.033790473196485</v>
      </c>
      <c r="F324" s="12">
        <f t="shared" si="62"/>
        <v>-0.13379047319648507</v>
      </c>
      <c r="G324" s="10">
        <f t="shared" si="63"/>
        <v>-0.010516235467956776</v>
      </c>
      <c r="H324" s="10">
        <f t="shared" si="64"/>
        <v>1.2161286922399568</v>
      </c>
      <c r="I324" s="12">
        <f t="shared" si="65"/>
        <v>3.13</v>
      </c>
      <c r="J324" s="13">
        <f t="shared" si="66"/>
        <v>69.67887847058576</v>
      </c>
      <c r="K324" s="14">
        <f t="shared" si="67"/>
        <v>0.14592509950690719</v>
      </c>
    </row>
    <row r="325" spans="1:11" ht="12.75">
      <c r="A325" s="9">
        <v>3.14</v>
      </c>
      <c r="B325" s="10">
        <f t="shared" si="59"/>
        <v>0.95</v>
      </c>
      <c r="C325" s="11">
        <f t="shared" si="58"/>
        <v>0.9</v>
      </c>
      <c r="D325" s="12">
        <f t="shared" si="60"/>
        <v>3.14</v>
      </c>
      <c r="E325" s="9">
        <f t="shared" si="61"/>
        <v>1.0178042640050158</v>
      </c>
      <c r="F325" s="12">
        <f t="shared" si="62"/>
        <v>-0.11780426400501576</v>
      </c>
      <c r="G325" s="10">
        <f t="shared" si="63"/>
        <v>-0.010684527273678232</v>
      </c>
      <c r="H325" s="10">
        <f t="shared" si="64"/>
        <v>1.1764833258245964</v>
      </c>
      <c r="I325" s="12">
        <f t="shared" si="65"/>
        <v>3.14</v>
      </c>
      <c r="J325" s="13">
        <f t="shared" si="66"/>
        <v>67.40737160950705</v>
      </c>
      <c r="K325" s="14">
        <f t="shared" si="67"/>
        <v>0.1506329628802747</v>
      </c>
    </row>
    <row r="326" spans="1:11" ht="12.75">
      <c r="A326" s="9">
        <v>3.15</v>
      </c>
      <c r="B326" s="10">
        <f t="shared" si="59"/>
        <v>0.95</v>
      </c>
      <c r="C326" s="11">
        <f t="shared" si="58"/>
        <v>0.9</v>
      </c>
      <c r="D326" s="12">
        <f t="shared" si="60"/>
        <v>3.15</v>
      </c>
      <c r="E326" s="9">
        <f t="shared" si="61"/>
        <v>0.9999242440683048</v>
      </c>
      <c r="F326" s="12">
        <f t="shared" si="62"/>
        <v>-0.0999242440683048</v>
      </c>
      <c r="G326" s="10">
        <f t="shared" si="63"/>
        <v>-0.010827276193775808</v>
      </c>
      <c r="H326" s="10">
        <f t="shared" si="64"/>
        <v>1.136203512765012</v>
      </c>
      <c r="I326" s="12">
        <f t="shared" si="65"/>
        <v>3.15</v>
      </c>
      <c r="J326" s="13">
        <f t="shared" si="66"/>
        <v>65.0995137183926</v>
      </c>
      <c r="K326" s="14">
        <f t="shared" si="67"/>
        <v>0.15468486594983358</v>
      </c>
    </row>
    <row r="327" spans="1:11" ht="12.75">
      <c r="A327" s="9">
        <v>3.16</v>
      </c>
      <c r="B327" s="10">
        <f t="shared" si="59"/>
        <v>0.95</v>
      </c>
      <c r="C327" s="11">
        <f t="shared" si="58"/>
        <v>0.9</v>
      </c>
      <c r="D327" s="12">
        <f t="shared" si="60"/>
        <v>3.16</v>
      </c>
      <c r="E327" s="9">
        <f t="shared" si="61"/>
        <v>0.9801507077971767</v>
      </c>
      <c r="F327" s="12">
        <f t="shared" si="62"/>
        <v>-0.0801507077971767</v>
      </c>
      <c r="G327" s="10">
        <f t="shared" si="63"/>
        <v>-0.010941777204914635</v>
      </c>
      <c r="H327" s="10">
        <f t="shared" si="64"/>
        <v>1.095385547696572</v>
      </c>
      <c r="I327" s="12">
        <f t="shared" si="65"/>
        <v>3.16</v>
      </c>
      <c r="J327" s="13">
        <f t="shared" si="66"/>
        <v>62.76082206053697</v>
      </c>
      <c r="K327" s="14">
        <f t="shared" si="67"/>
        <v>0.1579738234464252</v>
      </c>
    </row>
    <row r="328" spans="1:11" ht="12.75">
      <c r="A328" s="9">
        <v>3.17</v>
      </c>
      <c r="B328" s="10">
        <f t="shared" si="59"/>
        <v>0.95</v>
      </c>
      <c r="C328" s="11">
        <f t="shared" si="58"/>
        <v>0.9</v>
      </c>
      <c r="D328" s="12">
        <f t="shared" si="60"/>
        <v>3.17</v>
      </c>
      <c r="E328" s="9">
        <f t="shared" si="61"/>
        <v>0.9585093861936516</v>
      </c>
      <c r="F328" s="12">
        <f t="shared" si="62"/>
        <v>-0.058509386193651536</v>
      </c>
      <c r="G328" s="10">
        <f t="shared" si="63"/>
        <v>-0.011025362042334137</v>
      </c>
      <c r="H328" s="10">
        <f t="shared" si="64"/>
        <v>1.054135922976221</v>
      </c>
      <c r="I328" s="12">
        <f t="shared" si="65"/>
        <v>3.17</v>
      </c>
      <c r="J328" s="13">
        <f t="shared" si="66"/>
        <v>60.39739818427546</v>
      </c>
      <c r="K328" s="14">
        <f t="shared" si="67"/>
        <v>0.16039658347311364</v>
      </c>
    </row>
    <row r="329" spans="1:11" ht="12.75">
      <c r="A329" s="9">
        <v>3.18</v>
      </c>
      <c r="B329" s="10">
        <f t="shared" si="59"/>
        <v>0.95</v>
      </c>
      <c r="C329" s="11">
        <f t="shared" si="58"/>
        <v>0.9</v>
      </c>
      <c r="D329" s="12">
        <f t="shared" si="60"/>
        <v>3.18</v>
      </c>
      <c r="E329" s="9">
        <f t="shared" si="61"/>
        <v>0.9350534097431425</v>
      </c>
      <c r="F329" s="12">
        <f t="shared" si="62"/>
        <v>-0.03505340974314253</v>
      </c>
      <c r="G329" s="10">
        <f t="shared" si="63"/>
        <v>-0.0110754383419672</v>
      </c>
      <c r="H329" s="10">
        <f t="shared" si="64"/>
        <v>1.0125711901055838</v>
      </c>
      <c r="I329" s="12">
        <f t="shared" si="65"/>
        <v>3.18</v>
      </c>
      <c r="J329" s="13">
        <f t="shared" si="66"/>
        <v>58.01591998313124</v>
      </c>
      <c r="K329" s="14">
        <f t="shared" si="67"/>
        <v>0.16185690882883327</v>
      </c>
    </row>
    <row r="330" spans="1:11" ht="12.75">
      <c r="A330" s="9">
        <v>3.19</v>
      </c>
      <c r="B330" s="10">
        <f t="shared" si="59"/>
        <v>0.95</v>
      </c>
      <c r="C330" s="11">
        <f t="shared" si="58"/>
        <v>0.9</v>
      </c>
      <c r="D330" s="12">
        <f t="shared" si="60"/>
        <v>3.19</v>
      </c>
      <c r="E330" s="9">
        <f t="shared" si="61"/>
        <v>0.9098647513865158</v>
      </c>
      <c r="F330" s="12">
        <f t="shared" si="62"/>
        <v>-0.009864751386515769</v>
      </c>
      <c r="G330" s="10">
        <f t="shared" si="63"/>
        <v>-0.011089530843947936</v>
      </c>
      <c r="H330" s="10">
        <f t="shared" si="64"/>
        <v>0.9708176735914358</v>
      </c>
      <c r="I330" s="12">
        <f t="shared" si="65"/>
        <v>3.19</v>
      </c>
      <c r="J330" s="13">
        <f t="shared" si="66"/>
        <v>55.62362530126637</v>
      </c>
      <c r="K330" s="14">
        <f t="shared" si="67"/>
        <v>0.16226906768014243</v>
      </c>
    </row>
    <row r="331" spans="1:11" ht="12.75">
      <c r="A331" s="9">
        <v>3.2</v>
      </c>
      <c r="B331" s="10">
        <f t="shared" si="59"/>
        <v>0.95</v>
      </c>
      <c r="C331" s="11">
        <f aca="true" t="shared" si="68" ref="C331:C394">PMK</f>
        <v>0.9</v>
      </c>
      <c r="D331" s="12">
        <f t="shared" si="60"/>
        <v>3.2</v>
      </c>
      <c r="E331" s="9">
        <f t="shared" si="61"/>
        <v>0.8830550460705694</v>
      </c>
      <c r="F331" s="12">
        <f t="shared" si="62"/>
        <v>0.01694495392943063</v>
      </c>
      <c r="G331" s="10">
        <f t="shared" si="63"/>
        <v>-0.011065323766905891</v>
      </c>
      <c r="H331" s="10">
        <f t="shared" si="64"/>
        <v>0.9290110294722186</v>
      </c>
      <c r="I331" s="12">
        <f t="shared" si="65"/>
        <v>3.2</v>
      </c>
      <c r="J331" s="13">
        <f t="shared" si="66"/>
        <v>53.228286638973564</v>
      </c>
      <c r="K331" s="14">
        <f t="shared" si="67"/>
        <v>0.1615614141926839</v>
      </c>
    </row>
    <row r="332" spans="1:11" ht="12.75">
      <c r="A332" s="9">
        <v>3.21</v>
      </c>
      <c r="B332" s="10">
        <f t="shared" si="59"/>
        <v>0.95</v>
      </c>
      <c r="C332" s="11">
        <f t="shared" si="68"/>
        <v>0.9</v>
      </c>
      <c r="D332" s="12">
        <f t="shared" si="60"/>
        <v>3.21</v>
      </c>
      <c r="E332" s="9">
        <f t="shared" si="61"/>
        <v>0.8547657018957081</v>
      </c>
      <c r="F332" s="12">
        <f t="shared" si="62"/>
        <v>0.045234298104291915</v>
      </c>
      <c r="G332" s="10">
        <f t="shared" si="63"/>
        <v>-0.011000703341042618</v>
      </c>
      <c r="H332" s="10">
        <f t="shared" si="64"/>
        <v>0.8872956440968857</v>
      </c>
      <c r="I332" s="12">
        <f t="shared" si="65"/>
        <v>3.21</v>
      </c>
      <c r="J332" s="13">
        <f t="shared" si="66"/>
        <v>50.83817670532195</v>
      </c>
      <c r="K332" s="14">
        <f t="shared" si="67"/>
        <v>0.1596799179398678</v>
      </c>
    </row>
    <row r="333" spans="1:11" ht="12.75">
      <c r="A333" s="9">
        <v>3.22</v>
      </c>
      <c r="B333" s="10">
        <f t="shared" si="59"/>
        <v>0.95</v>
      </c>
      <c r="C333" s="11">
        <f t="shared" si="68"/>
        <v>0.9</v>
      </c>
      <c r="D333" s="12">
        <f t="shared" si="60"/>
        <v>3.22</v>
      </c>
      <c r="E333" s="9">
        <f t="shared" si="61"/>
        <v>0.825167243710975</v>
      </c>
      <c r="F333" s="12">
        <f t="shared" si="62"/>
        <v>0.07483275628902497</v>
      </c>
      <c r="G333" s="10">
        <f t="shared" si="63"/>
        <v>-0.010893799403486866</v>
      </c>
      <c r="H333" s="10">
        <f t="shared" si="64"/>
        <v>0.8458238725574213</v>
      </c>
      <c r="I333" s="12">
        <f t="shared" si="65"/>
        <v>3.22</v>
      </c>
      <c r="J333" s="13">
        <f t="shared" si="66"/>
        <v>48.46202478365668</v>
      </c>
      <c r="K333" s="14">
        <f t="shared" si="67"/>
        <v>0.15659148495258055</v>
      </c>
    </row>
    <row r="334" spans="1:11" ht="12.75">
      <c r="A334" s="9">
        <v>3.23</v>
      </c>
      <c r="B334" s="10">
        <f aca="true" t="shared" si="69" ref="B334:B397">IF(P$11=(A334-A$12),1000,IF(B335=1000,1000,0.95))</f>
        <v>0.95</v>
      </c>
      <c r="C334" s="11">
        <f t="shared" si="68"/>
        <v>0.9</v>
      </c>
      <c r="D334" s="12">
        <f t="shared" si="60"/>
        <v>3.23</v>
      </c>
      <c r="E334" s="9">
        <f t="shared" si="61"/>
        <v>0.7944578620735905</v>
      </c>
      <c r="F334" s="12">
        <f t="shared" si="62"/>
        <v>0.10554213792640954</v>
      </c>
      <c r="G334" s="10">
        <f t="shared" si="63"/>
        <v>-0.010743024920734857</v>
      </c>
      <c r="H334" s="10">
        <f t="shared" si="64"/>
        <v>0.804755120310229</v>
      </c>
      <c r="I334" s="12">
        <f t="shared" si="65"/>
        <v>3.23</v>
      </c>
      <c r="J334" s="13">
        <f t="shared" si="66"/>
        <v>46.10896411250358</v>
      </c>
      <c r="K334" s="14">
        <f t="shared" si="67"/>
        <v>0.15228690517851606</v>
      </c>
    </row>
    <row r="335" spans="1:11" ht="12.75">
      <c r="A335" s="9">
        <v>3.24</v>
      </c>
      <c r="B335" s="10">
        <f t="shared" si="69"/>
        <v>0.95</v>
      </c>
      <c r="C335" s="11">
        <f t="shared" si="68"/>
        <v>0.9</v>
      </c>
      <c r="D335" s="12">
        <f t="shared" si="60"/>
        <v>3.24</v>
      </c>
      <c r="E335" s="9">
        <f t="shared" si="61"/>
        <v>0.7628611769926181</v>
      </c>
      <c r="F335" s="12">
        <f t="shared" si="62"/>
        <v>0.1371388230073819</v>
      </c>
      <c r="G335" s="10">
        <f t="shared" si="63"/>
        <v>-0.010547112316438593</v>
      </c>
      <c r="H335" s="10">
        <f t="shared" si="64"/>
        <v>0.7642547758010513</v>
      </c>
      <c r="I335" s="12">
        <f t="shared" si="65"/>
        <v>3.24</v>
      </c>
      <c r="J335" s="13">
        <f t="shared" si="66"/>
        <v>43.78847072962479</v>
      </c>
      <c r="K335" s="14">
        <f t="shared" si="67"/>
        <v>0.1467832624554455</v>
      </c>
    </row>
    <row r="336" spans="1:11" ht="12.75">
      <c r="A336" s="9">
        <v>3.25</v>
      </c>
      <c r="B336" s="10">
        <f t="shared" si="69"/>
        <v>0.95</v>
      </c>
      <c r="C336" s="11">
        <f t="shared" si="68"/>
        <v>0.9</v>
      </c>
      <c r="D336" s="12">
        <f t="shared" si="60"/>
        <v>3.25</v>
      </c>
      <c r="E336" s="9">
        <f t="shared" si="61"/>
        <v>0.7306232643879242</v>
      </c>
      <c r="F336" s="12">
        <f t="shared" si="62"/>
        <v>0.16937673561207578</v>
      </c>
      <c r="G336" s="10">
        <f t="shared" si="63"/>
        <v>-0.01030514555127849</v>
      </c>
      <c r="H336" s="10">
        <f t="shared" si="64"/>
        <v>0.7244930061370639</v>
      </c>
      <c r="I336" s="12">
        <f t="shared" si="65"/>
        <v>3.25</v>
      </c>
      <c r="J336" s="13">
        <f t="shared" si="66"/>
        <v>41.51029446927409</v>
      </c>
      <c r="K336" s="14">
        <f t="shared" si="67"/>
        <v>0.1401256547671895</v>
      </c>
    </row>
    <row r="337" spans="1:11" ht="12.75">
      <c r="A337" s="9">
        <v>3.26</v>
      </c>
      <c r="B337" s="10">
        <f t="shared" si="69"/>
        <v>0.95</v>
      </c>
      <c r="C337" s="11">
        <f t="shared" si="68"/>
        <v>0.9</v>
      </c>
      <c r="D337" s="12">
        <f t="shared" si="60"/>
        <v>3.26</v>
      </c>
      <c r="E337" s="9">
        <f t="shared" si="61"/>
        <v>0.6980090308533465</v>
      </c>
      <c r="F337" s="12">
        <f t="shared" si="62"/>
        <v>0.2019909691466535</v>
      </c>
      <c r="G337" s="10">
        <f t="shared" si="63"/>
        <v>-0.010016587023926134</v>
      </c>
      <c r="H337" s="10">
        <f t="shared" si="64"/>
        <v>0.6856434318203889</v>
      </c>
      <c r="I337" s="12">
        <f t="shared" si="65"/>
        <v>3.26</v>
      </c>
      <c r="J337" s="13">
        <f t="shared" si="66"/>
        <v>39.284383030197986</v>
      </c>
      <c r="K337" s="14">
        <f t="shared" si="67"/>
        <v>0.1323880945946048</v>
      </c>
    </row>
    <row r="338" spans="1:11" ht="12.75">
      <c r="A338" s="9">
        <v>3.27</v>
      </c>
      <c r="B338" s="10">
        <f t="shared" si="69"/>
        <v>0.95</v>
      </c>
      <c r="C338" s="11">
        <f t="shared" si="68"/>
        <v>0.9</v>
      </c>
      <c r="D338" s="12">
        <f t="shared" si="60"/>
        <v>3.27</v>
      </c>
      <c r="E338" s="9">
        <f t="shared" si="61"/>
        <v>0.6652980560892112</v>
      </c>
      <c r="F338" s="12">
        <f t="shared" si="62"/>
        <v>0.2347019439107888</v>
      </c>
      <c r="G338" s="10">
        <f t="shared" si="63"/>
        <v>-0.009681298532625</v>
      </c>
      <c r="H338" s="10">
        <f t="shared" si="64"/>
        <v>0.6478817000671484</v>
      </c>
      <c r="I338" s="12">
        <f t="shared" si="65"/>
        <v>3.27</v>
      </c>
      <c r="J338" s="13">
        <f t="shared" si="66"/>
        <v>37.1208002330299</v>
      </c>
      <c r="K338" s="14">
        <f t="shared" si="67"/>
        <v>0.12367349071606629</v>
      </c>
    </row>
    <row r="339" spans="1:11" ht="12.75">
      <c r="A339" s="9">
        <v>3.28</v>
      </c>
      <c r="B339" s="10">
        <f t="shared" si="69"/>
        <v>0.95</v>
      </c>
      <c r="C339" s="11">
        <f t="shared" si="68"/>
        <v>0.9</v>
      </c>
      <c r="D339" s="12">
        <f t="shared" si="60"/>
        <v>3.28</v>
      </c>
      <c r="E339" s="9">
        <f t="shared" si="61"/>
        <v>0.6327800493894432</v>
      </c>
      <c r="F339" s="12">
        <f t="shared" si="62"/>
        <v>0.2672199506105568</v>
      </c>
      <c r="G339" s="10">
        <f t="shared" si="63"/>
        <v>-0.009299555746038498</v>
      </c>
      <c r="H339" s="10">
        <f t="shared" si="64"/>
        <v>0.6113839791030355</v>
      </c>
      <c r="I339" s="12">
        <f t="shared" si="65"/>
        <v>3.28</v>
      </c>
      <c r="J339" s="13">
        <f t="shared" si="66"/>
        <v>35.02963974998294</v>
      </c>
      <c r="K339" s="14">
        <f t="shared" si="67"/>
        <v>0.11411265206871764</v>
      </c>
    </row>
    <row r="340" spans="1:11" ht="12.75">
      <c r="A340" s="9">
        <v>3.29</v>
      </c>
      <c r="B340" s="10">
        <f t="shared" si="69"/>
        <v>0.95</v>
      </c>
      <c r="C340" s="11">
        <f t="shared" si="68"/>
        <v>0.9</v>
      </c>
      <c r="D340" s="12">
        <f t="shared" si="60"/>
        <v>3.29</v>
      </c>
      <c r="E340" s="9">
        <f t="shared" si="61"/>
        <v>0.60075008443906</v>
      </c>
      <c r="F340" s="12">
        <f t="shared" si="62"/>
        <v>0.29924991556094005</v>
      </c>
      <c r="G340" s="10">
        <f t="shared" si="63"/>
        <v>-0.008872055866665717</v>
      </c>
      <c r="H340" s="10">
        <f t="shared" si="64"/>
        <v>0.5763253979049293</v>
      </c>
      <c r="I340" s="12">
        <f t="shared" si="65"/>
        <v>3.29</v>
      </c>
      <c r="J340" s="13">
        <f t="shared" si="66"/>
        <v>33.02093570883858</v>
      </c>
      <c r="K340" s="14">
        <f t="shared" si="67"/>
        <v>0.10386229870998297</v>
      </c>
    </row>
    <row r="341" spans="1:11" ht="12.75">
      <c r="A341" s="9">
        <v>3.3</v>
      </c>
      <c r="B341" s="10">
        <f t="shared" si="69"/>
        <v>0.95</v>
      </c>
      <c r="C341" s="11">
        <f t="shared" si="68"/>
        <v>0.9</v>
      </c>
      <c r="D341" s="12">
        <f t="shared" si="60"/>
        <v>3.3</v>
      </c>
      <c r="E341" s="9">
        <f t="shared" si="61"/>
        <v>0.5695037837736566</v>
      </c>
      <c r="F341" s="12">
        <f t="shared" si="62"/>
        <v>0.3304962162263434</v>
      </c>
      <c r="G341" s="10">
        <f t="shared" si="63"/>
        <v>-0.008399918414913807</v>
      </c>
      <c r="H341" s="10">
        <f t="shared" si="64"/>
        <v>0.5428784570520696</v>
      </c>
      <c r="I341" s="12">
        <f t="shared" si="65"/>
        <v>3.3</v>
      </c>
      <c r="J341" s="13">
        <f t="shared" si="66"/>
        <v>31.104571641638824</v>
      </c>
      <c r="K341" s="14">
        <f t="shared" si="67"/>
        <v>0.09310211146322607</v>
      </c>
    </row>
    <row r="342" spans="1:11" ht="12.75">
      <c r="A342" s="9">
        <v>3.31</v>
      </c>
      <c r="B342" s="10">
        <f t="shared" si="69"/>
        <v>0.95</v>
      </c>
      <c r="C342" s="11">
        <f t="shared" si="68"/>
        <v>0.9</v>
      </c>
      <c r="D342" s="12">
        <f t="shared" si="60"/>
        <v>3.31</v>
      </c>
      <c r="E342" s="9">
        <f t="shared" si="61"/>
        <v>0.5393326199218801</v>
      </c>
      <c r="F342" s="12">
        <f t="shared" si="62"/>
        <v>0.36066738007811994</v>
      </c>
      <c r="G342" s="10">
        <f t="shared" si="63"/>
        <v>-0.007884679300516482</v>
      </c>
      <c r="H342" s="10">
        <f t="shared" si="64"/>
        <v>0.511211436621317</v>
      </c>
      <c r="I342" s="12">
        <f t="shared" si="65"/>
        <v>3.31</v>
      </c>
      <c r="J342" s="13">
        <f t="shared" si="66"/>
        <v>29.290189264017396</v>
      </c>
      <c r="K342" s="14">
        <f t="shared" si="67"/>
        <v>0.08203089724319486</v>
      </c>
    </row>
    <row r="343" spans="1:11" ht="12.75">
      <c r="A343" s="9">
        <v>3.32</v>
      </c>
      <c r="B343" s="10">
        <f t="shared" si="69"/>
        <v>0.95</v>
      </c>
      <c r="C343" s="11">
        <f t="shared" si="68"/>
        <v>0.9</v>
      </c>
      <c r="D343" s="12">
        <f t="shared" si="60"/>
        <v>3.32</v>
      </c>
      <c r="E343" s="9">
        <f t="shared" si="61"/>
        <v>0.5105194849080953</v>
      </c>
      <c r="F343" s="12">
        <f t="shared" si="62"/>
        <v>0.38948051509190473</v>
      </c>
      <c r="G343" s="10">
        <f t="shared" si="63"/>
        <v>-0.007328278564670916</v>
      </c>
      <c r="H343" s="10">
        <f t="shared" si="64"/>
        <v>0.4814868264327145</v>
      </c>
      <c r="I343" s="12">
        <f t="shared" si="65"/>
        <v>3.32</v>
      </c>
      <c r="J343" s="13">
        <f t="shared" si="66"/>
        <v>27.587098535105874</v>
      </c>
      <c r="K343" s="14">
        <f t="shared" si="67"/>
        <v>0.07086198823890737</v>
      </c>
    </row>
    <row r="344" spans="1:11" ht="12.75">
      <c r="A344" s="9">
        <v>3.33</v>
      </c>
      <c r="B344" s="10">
        <f t="shared" si="69"/>
        <v>0.95</v>
      </c>
      <c r="C344" s="11">
        <f t="shared" si="68"/>
        <v>0.9</v>
      </c>
      <c r="D344" s="12">
        <f t="shared" si="60"/>
        <v>3.33</v>
      </c>
      <c r="E344" s="9">
        <f t="shared" si="61"/>
        <v>0.483334654874625</v>
      </c>
      <c r="F344" s="12">
        <f t="shared" si="62"/>
        <v>0.416665345125375</v>
      </c>
      <c r="G344" s="10">
        <f t="shared" si="63"/>
        <v>-0.006733042357348938</v>
      </c>
      <c r="H344" s="10">
        <f t="shared" si="64"/>
        <v>0.4538598025061897</v>
      </c>
      <c r="I344" s="12">
        <f t="shared" si="65"/>
        <v>3.33</v>
      </c>
      <c r="J344" s="13">
        <f t="shared" si="66"/>
        <v>26.004190365136918</v>
      </c>
      <c r="K344" s="14">
        <f t="shared" si="67"/>
        <v>0.05981802745963559</v>
      </c>
    </row>
    <row r="345" spans="1:11" ht="12.75">
      <c r="A345" s="9">
        <v>3.34</v>
      </c>
      <c r="B345" s="10">
        <f t="shared" si="69"/>
        <v>0.95</v>
      </c>
      <c r="C345" s="11">
        <f t="shared" si="68"/>
        <v>0.9</v>
      </c>
      <c r="D345" s="12">
        <f t="shared" si="60"/>
        <v>3.34</v>
      </c>
      <c r="E345" s="9">
        <f t="shared" si="61"/>
        <v>0.4580322443970427</v>
      </c>
      <c r="F345" s="12">
        <f t="shared" si="62"/>
        <v>0.4419677556029573</v>
      </c>
      <c r="G345" s="10">
        <f t="shared" si="63"/>
        <v>-0.006101659849344726</v>
      </c>
      <c r="H345" s="10">
        <f t="shared" si="64"/>
        <v>0.4284767714623733</v>
      </c>
      <c r="I345" s="12">
        <f t="shared" si="65"/>
        <v>3.34</v>
      </c>
      <c r="J345" s="13">
        <f t="shared" si="66"/>
        <v>24.54985321594958</v>
      </c>
      <c r="K345" s="14">
        <f t="shared" si="67"/>
        <v>0.04912531872412072</v>
      </c>
    </row>
    <row r="346" spans="1:11" ht="12.75">
      <c r="A346" s="9">
        <v>3.35</v>
      </c>
      <c r="B346" s="10">
        <f t="shared" si="69"/>
        <v>0.95</v>
      </c>
      <c r="C346" s="11">
        <f t="shared" si="68"/>
        <v>0.9</v>
      </c>
      <c r="D346" s="12">
        <f t="shared" si="60"/>
        <v>3.35</v>
      </c>
      <c r="E346" s="9">
        <f t="shared" si="61"/>
        <v>0.4348472085253814</v>
      </c>
      <c r="F346" s="12">
        <f t="shared" si="62"/>
        <v>0.46515279147461863</v>
      </c>
      <c r="G346" s="10">
        <f t="shared" si="63"/>
        <v>-0.005437155861523827</v>
      </c>
      <c r="H346" s="10">
        <f t="shared" si="64"/>
        <v>0.4054740019631311</v>
      </c>
      <c r="I346" s="12">
        <f t="shared" si="65"/>
        <v>3.35</v>
      </c>
      <c r="J346" s="13">
        <f t="shared" si="66"/>
        <v>23.23189468849109</v>
      </c>
      <c r="K346" s="14">
        <f t="shared" si="67"/>
        <v>0.03900793496657259</v>
      </c>
    </row>
    <row r="347" spans="1:11" ht="12.75">
      <c r="A347" s="9">
        <v>3.36</v>
      </c>
      <c r="B347" s="10">
        <f t="shared" si="69"/>
        <v>0.95</v>
      </c>
      <c r="C347" s="11">
        <f t="shared" si="68"/>
        <v>0.9</v>
      </c>
      <c r="D347" s="12">
        <f t="shared" si="60"/>
        <v>3.36</v>
      </c>
      <c r="E347" s="9">
        <f t="shared" si="61"/>
        <v>0.413992912894555</v>
      </c>
      <c r="F347" s="12">
        <f t="shared" si="62"/>
        <v>0.48600708710544505</v>
      </c>
      <c r="G347" s="10">
        <f t="shared" si="63"/>
        <v>-0.004742860022801778</v>
      </c>
      <c r="H347" s="10">
        <f t="shared" si="64"/>
        <v>0.3849763593376556</v>
      </c>
      <c r="I347" s="12">
        <f t="shared" si="65"/>
        <v>3.36</v>
      </c>
      <c r="J347" s="13">
        <f t="shared" si="66"/>
        <v>22.057469022401964</v>
      </c>
      <c r="K347" s="14">
        <f t="shared" si="67"/>
        <v>0.029681784617978543</v>
      </c>
    </row>
    <row r="348" spans="1:11" ht="12.75">
      <c r="A348" s="9">
        <v>3.37</v>
      </c>
      <c r="B348" s="10">
        <f t="shared" si="69"/>
        <v>0.95</v>
      </c>
      <c r="C348" s="11">
        <f t="shared" si="68"/>
        <v>0.9</v>
      </c>
      <c r="D348" s="12">
        <f t="shared" si="60"/>
        <v>3.37</v>
      </c>
      <c r="E348" s="9">
        <f t="shared" si="61"/>
        <v>0.3956592565753576</v>
      </c>
      <c r="F348" s="12">
        <f t="shared" si="62"/>
        <v>0.5043407434246424</v>
      </c>
      <c r="G348" s="10">
        <f t="shared" si="63"/>
        <v>-0.004022373246480844</v>
      </c>
      <c r="H348" s="10">
        <f t="shared" si="64"/>
        <v>0.3670961564804943</v>
      </c>
      <c r="I348" s="12">
        <f t="shared" si="65"/>
        <v>3.37</v>
      </c>
      <c r="J348" s="13">
        <f t="shared" si="66"/>
        <v>21.033011257476755</v>
      </c>
      <c r="K348" s="14">
        <f t="shared" si="67"/>
        <v>0.02134883248161939</v>
      </c>
    </row>
    <row r="349" spans="1:11" ht="12.75">
      <c r="A349" s="9">
        <v>3.38</v>
      </c>
      <c r="B349" s="10">
        <f t="shared" si="69"/>
        <v>0.95</v>
      </c>
      <c r="C349" s="11">
        <f t="shared" si="68"/>
        <v>0.9</v>
      </c>
      <c r="D349" s="12">
        <f t="shared" si="60"/>
        <v>3.38</v>
      </c>
      <c r="E349" s="9">
        <f t="shared" si="61"/>
        <v>0.3800113015107567</v>
      </c>
      <c r="F349" s="12">
        <f t="shared" si="62"/>
        <v>0.5199886984892433</v>
      </c>
      <c r="G349" s="10">
        <f t="shared" si="63"/>
        <v>-0.003279532248639083</v>
      </c>
      <c r="H349" s="10">
        <f t="shared" si="64"/>
        <v>0.3519321311311216</v>
      </c>
      <c r="I349" s="12">
        <f t="shared" si="65"/>
        <v>3.38</v>
      </c>
      <c r="J349" s="13">
        <f t="shared" si="66"/>
        <v>20.164178636236915</v>
      </c>
      <c r="K349" s="14">
        <f t="shared" si="67"/>
        <v>0.014191660270335181</v>
      </c>
    </row>
    <row r="350" spans="1:11" ht="12.75">
      <c r="A350" s="9">
        <v>3.39</v>
      </c>
      <c r="B350" s="10">
        <f t="shared" si="69"/>
        <v>0.95</v>
      </c>
      <c r="C350" s="11">
        <f t="shared" si="68"/>
        <v>0.9</v>
      </c>
      <c r="D350" s="12">
        <f t="shared" si="60"/>
        <v>3.39</v>
      </c>
      <c r="E350" s="9">
        <f t="shared" si="61"/>
        <v>0.36718833864960243</v>
      </c>
      <c r="F350" s="12">
        <f t="shared" si="62"/>
        <v>0.5328116613503976</v>
      </c>
      <c r="G350" s="10">
        <f t="shared" si="63"/>
        <v>-0.002518372732424212</v>
      </c>
      <c r="H350" s="10">
        <f t="shared" si="64"/>
        <v>0.33956855691633187</v>
      </c>
      <c r="I350" s="12">
        <f t="shared" si="65"/>
        <v>3.39</v>
      </c>
      <c r="J350" s="13">
        <f t="shared" si="66"/>
        <v>19.455799670530855</v>
      </c>
      <c r="K350" s="14">
        <f t="shared" si="67"/>
        <v>0.008368534509021777</v>
      </c>
    </row>
    <row r="351" spans="1:11" ht="12.75">
      <c r="A351" s="9">
        <v>3.4</v>
      </c>
      <c r="B351" s="10">
        <f t="shared" si="69"/>
        <v>0.95</v>
      </c>
      <c r="C351" s="11">
        <f t="shared" si="68"/>
        <v>0.9</v>
      </c>
      <c r="D351" s="12">
        <f t="shared" si="60"/>
        <v>3.4</v>
      </c>
      <c r="E351" s="9">
        <f t="shared" si="61"/>
        <v>0.35730330576573294</v>
      </c>
      <c r="F351" s="12">
        <f t="shared" si="62"/>
        <v>0.542696694234267</v>
      </c>
      <c r="G351" s="10">
        <f t="shared" si="63"/>
        <v>-0.00174309174066099</v>
      </c>
      <c r="H351" s="10">
        <f t="shared" si="64"/>
        <v>0.3300744931849114</v>
      </c>
      <c r="I351" s="12">
        <f t="shared" si="65"/>
        <v>3.4</v>
      </c>
      <c r="J351" s="13">
        <f t="shared" si="66"/>
        <v>18.911831160327235</v>
      </c>
      <c r="K351" s="14">
        <f t="shared" si="67"/>
        <v>0.004009127653187759</v>
      </c>
    </row>
    <row r="352" spans="1:11" ht="12.75">
      <c r="A352" s="9">
        <v>3.41</v>
      </c>
      <c r="B352" s="10">
        <f t="shared" si="69"/>
        <v>0.95</v>
      </c>
      <c r="C352" s="11">
        <f t="shared" si="68"/>
        <v>0.9</v>
      </c>
      <c r="D352" s="12">
        <f t="shared" si="60"/>
        <v>3.41</v>
      </c>
      <c r="E352" s="9">
        <f t="shared" si="61"/>
        <v>0.3504424661441435</v>
      </c>
      <c r="F352" s="12">
        <f t="shared" si="62"/>
        <v>0.5495575338558565</v>
      </c>
      <c r="G352" s="10">
        <f t="shared" si="63"/>
        <v>-0.0009580095494383198</v>
      </c>
      <c r="H352" s="10">
        <f t="shared" si="64"/>
        <v>0.32350317676995854</v>
      </c>
      <c r="I352" s="12">
        <f t="shared" si="65"/>
        <v>3.41</v>
      </c>
      <c r="J352" s="13">
        <f t="shared" si="66"/>
        <v>18.535323344344455</v>
      </c>
      <c r="K352" s="14">
        <f t="shared" si="67"/>
        <v>0.001211013740647409</v>
      </c>
    </row>
    <row r="353" spans="1:11" ht="12.75">
      <c r="A353" s="9">
        <v>3.42</v>
      </c>
      <c r="B353" s="10">
        <f t="shared" si="69"/>
        <v>0.95</v>
      </c>
      <c r="C353" s="11">
        <f t="shared" si="68"/>
        <v>0.9</v>
      </c>
      <c r="D353" s="12">
        <f t="shared" si="60"/>
        <v>3.42</v>
      </c>
      <c r="E353" s="9">
        <f t="shared" si="61"/>
        <v>0.3466652607420851</v>
      </c>
      <c r="F353" s="12">
        <f t="shared" si="62"/>
        <v>0.5533347392579149</v>
      </c>
      <c r="G353" s="10">
        <f t="shared" si="63"/>
        <v>-0.00016753135049845823</v>
      </c>
      <c r="H353" s="10">
        <f t="shared" si="64"/>
        <v>0.3198915574093401</v>
      </c>
      <c r="I353" s="12">
        <f t="shared" si="65"/>
        <v>3.42</v>
      </c>
      <c r="J353" s="13">
        <f t="shared" si="66"/>
        <v>18.328393281665782</v>
      </c>
      <c r="K353" s="14">
        <f t="shared" si="67"/>
        <v>3.703408111108526E-05</v>
      </c>
    </row>
    <row r="354" spans="1:11" ht="12.75">
      <c r="A354" s="9">
        <v>3.43</v>
      </c>
      <c r="B354" s="10">
        <f t="shared" si="69"/>
        <v>0.95</v>
      </c>
      <c r="C354" s="11">
        <f t="shared" si="68"/>
        <v>0.9</v>
      </c>
      <c r="D354" s="12">
        <f t="shared" si="60"/>
        <v>3.43</v>
      </c>
      <c r="E354" s="9">
        <f t="shared" si="61"/>
        <v>0.34600425828279274</v>
      </c>
      <c r="F354" s="12">
        <f t="shared" si="62"/>
        <v>0.5539957417172072</v>
      </c>
      <c r="G354" s="10">
        <f t="shared" si="63"/>
        <v>0.0006238911376689989</v>
      </c>
      <c r="H354" s="10">
        <f t="shared" si="64"/>
        <v>0.3192599776204689</v>
      </c>
      <c r="I354" s="12">
        <f t="shared" si="65"/>
        <v>3.43</v>
      </c>
      <c r="J354" s="13">
        <f t="shared" si="66"/>
        <v>18.292206509958113</v>
      </c>
      <c r="K354" s="14">
        <f t="shared" si="67"/>
        <v>0.0005136023801179005</v>
      </c>
    </row>
    <row r="355" spans="1:11" ht="12.75">
      <c r="A355" s="9">
        <v>3.44</v>
      </c>
      <c r="B355" s="10">
        <f t="shared" si="69"/>
        <v>0.95</v>
      </c>
      <c r="C355" s="11">
        <f t="shared" si="68"/>
        <v>0.9</v>
      </c>
      <c r="D355" s="12">
        <f t="shared" si="60"/>
        <v>3.44</v>
      </c>
      <c r="E355" s="9">
        <f t="shared" si="61"/>
        <v>0.3484651465955755</v>
      </c>
      <c r="F355" s="12">
        <f t="shared" si="62"/>
        <v>0.5515348534044245</v>
      </c>
      <c r="G355" s="10">
        <f t="shared" si="63"/>
        <v>0.0014117980711038742</v>
      </c>
      <c r="H355" s="10">
        <f t="shared" si="64"/>
        <v>0.32161199729819</v>
      </c>
      <c r="I355" s="12">
        <f t="shared" si="65"/>
        <v>3.44</v>
      </c>
      <c r="J355" s="13">
        <f t="shared" si="66"/>
        <v>18.426966995694613</v>
      </c>
      <c r="K355" s="14">
        <f t="shared" si="67"/>
        <v>0.002629992820619072</v>
      </c>
    </row>
    <row r="356" spans="1:11" ht="12.75">
      <c r="A356" s="9">
        <v>3.45</v>
      </c>
      <c r="B356" s="10">
        <f t="shared" si="69"/>
        <v>0.95</v>
      </c>
      <c r="C356" s="11">
        <f t="shared" si="68"/>
        <v>0.9</v>
      </c>
      <c r="D356" s="12">
        <f t="shared" si="60"/>
        <v>3.45</v>
      </c>
      <c r="E356" s="9">
        <f t="shared" si="61"/>
        <v>0.35402673248939065</v>
      </c>
      <c r="F356" s="12">
        <f t="shared" si="62"/>
        <v>0.5459732675106094</v>
      </c>
      <c r="G356" s="10">
        <f t="shared" si="63"/>
        <v>0.0021917598818333344</v>
      </c>
      <c r="H356" s="10">
        <f t="shared" si="64"/>
        <v>0.32693436308240603</v>
      </c>
      <c r="I356" s="12">
        <f t="shared" si="65"/>
        <v>3.45</v>
      </c>
      <c r="J356" s="13">
        <f t="shared" si="66"/>
        <v>18.731915379053056</v>
      </c>
      <c r="K356" s="14">
        <f t="shared" si="67"/>
        <v>0.006338629115400768</v>
      </c>
    </row>
    <row r="357" spans="1:11" ht="12.75">
      <c r="A357" s="9">
        <v>3.46</v>
      </c>
      <c r="B357" s="10">
        <f t="shared" si="69"/>
        <v>0.95</v>
      </c>
      <c r="C357" s="11">
        <f t="shared" si="68"/>
        <v>0.9</v>
      </c>
      <c r="D357" s="12">
        <f t="shared" si="60"/>
        <v>3.46</v>
      </c>
      <c r="E357" s="9">
        <f t="shared" si="61"/>
        <v>0.362640944324761</v>
      </c>
      <c r="F357" s="12">
        <f t="shared" si="62"/>
        <v>0.537359055675239</v>
      </c>
      <c r="G357" s="10">
        <f t="shared" si="63"/>
        <v>0.0029594156756550883</v>
      </c>
      <c r="H357" s="10">
        <f t="shared" si="64"/>
        <v>0.335197122496127</v>
      </c>
      <c r="I357" s="12">
        <f t="shared" si="65"/>
        <v>3.46</v>
      </c>
      <c r="J357" s="13">
        <f t="shared" si="66"/>
        <v>19.205335513529047</v>
      </c>
      <c r="K357" s="14">
        <f t="shared" si="67"/>
        <v>0.011556367235962586</v>
      </c>
    </row>
    <row r="358" spans="1:11" ht="12.75">
      <c r="A358" s="9">
        <v>3.47</v>
      </c>
      <c r="B358" s="10">
        <f t="shared" si="69"/>
        <v>0.95</v>
      </c>
      <c r="C358" s="11">
        <f t="shared" si="68"/>
        <v>0.9</v>
      </c>
      <c r="D358" s="12">
        <f t="shared" si="60"/>
        <v>3.47</v>
      </c>
      <c r="E358" s="9">
        <f t="shared" si="61"/>
        <v>0.37423285884112223</v>
      </c>
      <c r="F358" s="12">
        <f t="shared" si="62"/>
        <v>0.5257671411588778</v>
      </c>
      <c r="G358" s="10">
        <f t="shared" si="63"/>
        <v>0.0037105115915963597</v>
      </c>
      <c r="H358" s="10">
        <f t="shared" si="64"/>
        <v>0.3463538828400929</v>
      </c>
      <c r="I358" s="12">
        <f t="shared" si="65"/>
        <v>3.47</v>
      </c>
      <c r="J358" s="13">
        <f t="shared" si="66"/>
        <v>19.844569299470564</v>
      </c>
      <c r="K358" s="14">
        <f t="shared" si="67"/>
        <v>0.018166739130073967</v>
      </c>
    </row>
    <row r="359" spans="1:11" ht="12.75">
      <c r="A359" s="9">
        <v>3.48</v>
      </c>
      <c r="B359" s="10">
        <f t="shared" si="69"/>
        <v>0.95</v>
      </c>
      <c r="C359" s="11">
        <f t="shared" si="68"/>
        <v>0.9</v>
      </c>
      <c r="D359" s="12">
        <f t="shared" si="60"/>
        <v>3.48</v>
      </c>
      <c r="E359" s="9">
        <f t="shared" si="61"/>
        <v>0.3887007992828514</v>
      </c>
      <c r="F359" s="12">
        <f t="shared" si="62"/>
        <v>0.5112992007171486</v>
      </c>
      <c r="G359" s="10">
        <f t="shared" si="63"/>
        <v>0.004440939021192271</v>
      </c>
      <c r="H359" s="10">
        <f t="shared" si="64"/>
        <v>0.3603422146994835</v>
      </c>
      <c r="I359" s="12">
        <f t="shared" si="65"/>
        <v>3.48</v>
      </c>
      <c r="J359" s="13">
        <f t="shared" si="66"/>
        <v>20.64603980325536</v>
      </c>
      <c r="K359" s="14">
        <f t="shared" si="67"/>
        <v>0.026023099025036602</v>
      </c>
    </row>
    <row r="360" spans="1:11" ht="12.75">
      <c r="A360" s="9">
        <v>3.49</v>
      </c>
      <c r="B360" s="10">
        <f t="shared" si="69"/>
        <v>0.95</v>
      </c>
      <c r="C360" s="11">
        <f t="shared" si="68"/>
        <v>0.9</v>
      </c>
      <c r="D360" s="12">
        <f t="shared" si="60"/>
        <v>3.49</v>
      </c>
      <c r="E360" s="9">
        <f t="shared" si="61"/>
        <v>0.4059165731415469</v>
      </c>
      <c r="F360" s="12">
        <f t="shared" si="62"/>
        <v>0.49408342685845313</v>
      </c>
      <c r="G360" s="10">
        <f t="shared" si="63"/>
        <v>0.005146772488132934</v>
      </c>
      <c r="H360" s="10">
        <f t="shared" si="64"/>
        <v>0.3770841995342571</v>
      </c>
      <c r="I360" s="12">
        <f t="shared" si="65"/>
        <v>3.49</v>
      </c>
      <c r="J360" s="13">
        <f t="shared" si="66"/>
        <v>21.605282631832914</v>
      </c>
      <c r="K360" s="14">
        <f t="shared" si="67"/>
        <v>0.03495258786535244</v>
      </c>
    </row>
    <row r="361" spans="1:11" ht="12.75">
      <c r="A361" s="9">
        <v>3.5</v>
      </c>
      <c r="B361" s="10">
        <f t="shared" si="69"/>
        <v>0.95</v>
      </c>
      <c r="C361" s="11">
        <f t="shared" si="68"/>
        <v>0.9</v>
      </c>
      <c r="D361" s="12">
        <f t="shared" si="60"/>
        <v>3.5</v>
      </c>
      <c r="E361" s="9">
        <f t="shared" si="61"/>
        <v>0.42572593285047255</v>
      </c>
      <c r="F361" s="12">
        <f t="shared" si="62"/>
        <v>0.47427406714952747</v>
      </c>
      <c r="G361" s="10">
        <f t="shared" si="63"/>
        <v>0.005824306869775102</v>
      </c>
      <c r="H361" s="10">
        <f t="shared" si="64"/>
        <v>0.3964871200727188</v>
      </c>
      <c r="I361" s="12">
        <f t="shared" si="65"/>
        <v>3.5</v>
      </c>
      <c r="J361" s="13">
        <f t="shared" si="66"/>
        <v>22.716985489269604</v>
      </c>
      <c r="K361" s="14">
        <f t="shared" si="67"/>
        <v>0.04476080540231182</v>
      </c>
    </row>
    <row r="362" spans="1:11" ht="12.75">
      <c r="A362" s="9">
        <v>3.51</v>
      </c>
      <c r="B362" s="10">
        <f t="shared" si="69"/>
        <v>0.95</v>
      </c>
      <c r="C362" s="11">
        <f t="shared" si="68"/>
        <v>0.9</v>
      </c>
      <c r="D362" s="12">
        <f t="shared" si="60"/>
        <v>3.51</v>
      </c>
      <c r="E362" s="9">
        <f t="shared" si="61"/>
        <v>0.44794934989497687</v>
      </c>
      <c r="F362" s="12">
        <f t="shared" si="62"/>
        <v>0.45205065010502316</v>
      </c>
      <c r="G362" s="10">
        <f t="shared" si="63"/>
        <v>0.006470093512782264</v>
      </c>
      <c r="H362" s="10">
        <f t="shared" si="64"/>
        <v>0.4184442910272209</v>
      </c>
      <c r="I362" s="12">
        <f t="shared" si="65"/>
        <v>3.51</v>
      </c>
      <c r="J362" s="13">
        <f t="shared" si="66"/>
        <v>23.975035773141002</v>
      </c>
      <c r="K362" s="14">
        <f t="shared" si="67"/>
        <v>0.055237054229642146</v>
      </c>
    </row>
    <row r="363" spans="1:11" ht="12.75">
      <c r="A363" s="9">
        <v>3.52</v>
      </c>
      <c r="B363" s="10">
        <f t="shared" si="69"/>
        <v>0.95</v>
      </c>
      <c r="C363" s="11">
        <f t="shared" si="68"/>
        <v>0.9</v>
      </c>
      <c r="D363" s="12">
        <f t="shared" si="60"/>
        <v>3.52</v>
      </c>
      <c r="E363" s="9">
        <f t="shared" si="61"/>
        <v>0.4723831909579561</v>
      </c>
      <c r="F363" s="12">
        <f t="shared" si="62"/>
        <v>0.4276168090420439</v>
      </c>
      <c r="G363" s="10">
        <f t="shared" si="63"/>
        <v>0.007080974668556627</v>
      </c>
      <c r="H363" s="10">
        <f t="shared" si="64"/>
        <v>0.4428360259629296</v>
      </c>
      <c r="I363" s="12">
        <f t="shared" si="65"/>
        <v>3.52</v>
      </c>
      <c r="J363" s="13">
        <f t="shared" si="66"/>
        <v>25.372575971902002</v>
      </c>
      <c r="K363" s="14">
        <f t="shared" si="67"/>
        <v>0.06615999687776927</v>
      </c>
    </row>
    <row r="364" spans="1:11" ht="12.75">
      <c r="A364" s="9">
        <v>3.53</v>
      </c>
      <c r="B364" s="10">
        <f t="shared" si="69"/>
        <v>0.95</v>
      </c>
      <c r="C364" s="11">
        <f t="shared" si="68"/>
        <v>0.9</v>
      </c>
      <c r="D364" s="12">
        <f t="shared" si="60"/>
        <v>3.53</v>
      </c>
      <c r="E364" s="9">
        <f t="shared" si="61"/>
        <v>0.49880137349890863</v>
      </c>
      <c r="F364" s="12">
        <f t="shared" si="62"/>
        <v>0.4011986265010914</v>
      </c>
      <c r="G364" s="10">
        <f t="shared" si="63"/>
        <v>0.007654115563558174</v>
      </c>
      <c r="H364" s="10">
        <f t="shared" si="64"/>
        <v>0.469530733985414</v>
      </c>
      <c r="I364" s="12">
        <f t="shared" si="65"/>
        <v>3.53</v>
      </c>
      <c r="J364" s="13">
        <f t="shared" si="66"/>
        <v>26.902066500310198</v>
      </c>
      <c r="K364" s="14">
        <f t="shared" si="67"/>
        <v>0.07730354753707042</v>
      </c>
    </row>
    <row r="365" spans="1:11" ht="12.75">
      <c r="A365" s="9">
        <v>3.54</v>
      </c>
      <c r="B365" s="10">
        <f t="shared" si="69"/>
        <v>0.95</v>
      </c>
      <c r="C365" s="11">
        <f t="shared" si="68"/>
        <v>0.9</v>
      </c>
      <c r="D365" s="12">
        <f t="shared" si="60"/>
        <v>3.54</v>
      </c>
      <c r="E365" s="9">
        <f t="shared" si="61"/>
        <v>0.5269575579366651</v>
      </c>
      <c r="F365" s="12">
        <f t="shared" si="62"/>
        <v>0.3730424420633349</v>
      </c>
      <c r="G365" s="10">
        <f t="shared" si="63"/>
        <v>0.008187033337934378</v>
      </c>
      <c r="H365" s="10">
        <f t="shared" si="64"/>
        <v>0.4983861373307839</v>
      </c>
      <c r="I365" s="12">
        <f t="shared" si="65"/>
        <v>3.54</v>
      </c>
      <c r="J365" s="13">
        <f t="shared" si="66"/>
        <v>28.555355462038804</v>
      </c>
      <c r="K365" s="14">
        <f t="shared" si="67"/>
        <v>0.08844280587947435</v>
      </c>
    </row>
    <row r="366" spans="1:11" ht="12.75">
      <c r="A366" s="9">
        <v>3.55</v>
      </c>
      <c r="B366" s="10">
        <f t="shared" si="69"/>
        <v>0.95</v>
      </c>
      <c r="C366" s="11">
        <f t="shared" si="68"/>
        <v>0.9</v>
      </c>
      <c r="D366" s="12">
        <f t="shared" si="60"/>
        <v>3.55</v>
      </c>
      <c r="E366" s="9">
        <f t="shared" si="61"/>
        <v>0.5565879055467404</v>
      </c>
      <c r="F366" s="12">
        <f t="shared" si="62"/>
        <v>0.3434120944532596</v>
      </c>
      <c r="G366" s="10">
        <f t="shared" si="63"/>
        <v>0.008677622044296167</v>
      </c>
      <c r="H366" s="10">
        <f t="shared" si="64"/>
        <v>0.5292505980521288</v>
      </c>
      <c r="I366" s="12">
        <f t="shared" si="65"/>
        <v>3.55</v>
      </c>
      <c r="J366" s="13">
        <f t="shared" si="66"/>
        <v>30.323754663032588</v>
      </c>
      <c r="K366" s="14">
        <f t="shared" si="67"/>
        <v>0.09935983357145249</v>
      </c>
    </row>
    <row r="367" spans="1:11" ht="12.75">
      <c r="A367" s="9">
        <v>3.56</v>
      </c>
      <c r="B367" s="10">
        <f t="shared" si="69"/>
        <v>0.95</v>
      </c>
      <c r="C367" s="11">
        <f t="shared" si="68"/>
        <v>0.9</v>
      </c>
      <c r="D367" s="12">
        <f t="shared" si="60"/>
        <v>3.56</v>
      </c>
      <c r="E367" s="9">
        <f t="shared" si="61"/>
        <v>0.5874143972466633</v>
      </c>
      <c r="F367" s="12">
        <f t="shared" si="62"/>
        <v>0.3125856027533367</v>
      </c>
      <c r="G367" s="10">
        <f t="shared" si="63"/>
        <v>0.009124172905372372</v>
      </c>
      <c r="H367" s="10">
        <f t="shared" si="64"/>
        <v>0.5619645389493626</v>
      </c>
      <c r="I367" s="12">
        <f t="shared" si="65"/>
        <v>3.56</v>
      </c>
      <c r="J367" s="13">
        <f t="shared" si="66"/>
        <v>32.19812102460061</v>
      </c>
      <c r="K367" s="14">
        <f t="shared" si="67"/>
        <v>0.10984907592780978</v>
      </c>
    </row>
    <row r="368" spans="1:11" ht="12.75">
      <c r="A368" s="9">
        <v>3.57</v>
      </c>
      <c r="B368" s="10">
        <f t="shared" si="69"/>
        <v>0.95</v>
      </c>
      <c r="C368" s="11">
        <f t="shared" si="68"/>
        <v>0.9</v>
      </c>
      <c r="D368" s="12">
        <f t="shared" si="60"/>
        <v>3.57</v>
      </c>
      <c r="E368" s="9">
        <f t="shared" si="61"/>
        <v>0.6191486712336506</v>
      </c>
      <c r="F368" s="12">
        <f t="shared" si="62"/>
        <v>0.28085132876634944</v>
      </c>
      <c r="G368" s="10">
        <f t="shared" si="63"/>
        <v>0.009525389089324291</v>
      </c>
      <c r="H368" s="10">
        <f t="shared" si="64"/>
        <v>0.5963619408687832</v>
      </c>
      <c r="I368" s="12">
        <f t="shared" si="65"/>
        <v>3.57</v>
      </c>
      <c r="J368" s="13">
        <f t="shared" si="66"/>
        <v>34.168942372161</v>
      </c>
      <c r="K368" s="14">
        <f t="shared" si="67"/>
        <v>0.1197222427213326</v>
      </c>
    </row>
    <row r="369" spans="1:11" ht="12.75">
      <c r="A369" s="9">
        <v>3.58</v>
      </c>
      <c r="B369" s="10">
        <f t="shared" si="69"/>
        <v>0.95</v>
      </c>
      <c r="C369" s="11">
        <f t="shared" si="68"/>
        <v>0.9</v>
      </c>
      <c r="D369" s="12">
        <f t="shared" si="60"/>
        <v>3.58</v>
      </c>
      <c r="E369" s="9">
        <f t="shared" si="61"/>
        <v>0.6514963000158552</v>
      </c>
      <c r="F369" s="12">
        <f t="shared" si="62"/>
        <v>0.2485036999841448</v>
      </c>
      <c r="G369" s="10">
        <f t="shared" si="63"/>
        <v>0.009880394375015936</v>
      </c>
      <c r="H369" s="10">
        <f t="shared" si="64"/>
        <v>0.6322718957044096</v>
      </c>
      <c r="I369" s="12">
        <f t="shared" si="65"/>
        <v>3.58</v>
      </c>
      <c r="J369" s="13">
        <f t="shared" si="66"/>
        <v>36.226426415455094</v>
      </c>
      <c r="K369" s="14">
        <f t="shared" si="67"/>
        <v>0.1288124836712145</v>
      </c>
    </row>
    <row r="370" spans="1:11" ht="12.75">
      <c r="A370" s="9">
        <v>3.59</v>
      </c>
      <c r="B370" s="10">
        <f t="shared" si="69"/>
        <v>0.95</v>
      </c>
      <c r="C370" s="11">
        <f t="shared" si="68"/>
        <v>0.9</v>
      </c>
      <c r="D370" s="12">
        <f t="shared" si="60"/>
        <v>3.59</v>
      </c>
      <c r="E370" s="9">
        <f t="shared" si="61"/>
        <v>0.6841613929694652</v>
      </c>
      <c r="F370" s="12">
        <f t="shared" si="62"/>
        <v>0.2158386070305348</v>
      </c>
      <c r="G370" s="10">
        <f t="shared" si="63"/>
        <v>0.010188735242202407</v>
      </c>
      <c r="H370" s="10">
        <f t="shared" si="64"/>
        <v>0.6695201920666688</v>
      </c>
      <c r="I370" s="12">
        <f t="shared" si="65"/>
        <v>3.59</v>
      </c>
      <c r="J370" s="13">
        <f t="shared" si="66"/>
        <v>38.36059160045849</v>
      </c>
      <c r="K370" s="14">
        <f t="shared" si="67"/>
        <v>0.13697772494020263</v>
      </c>
    </row>
    <row r="371" spans="1:11" ht="12.75">
      <c r="A371" s="9">
        <v>3.6</v>
      </c>
      <c r="B371" s="10">
        <f t="shared" si="69"/>
        <v>0.95</v>
      </c>
      <c r="C371" s="11">
        <f t="shared" si="68"/>
        <v>0.9</v>
      </c>
      <c r="D371" s="12">
        <f t="shared" si="60"/>
        <v>3.6</v>
      </c>
      <c r="E371" s="9">
        <f t="shared" si="61"/>
        <v>0.7168513822370952</v>
      </c>
      <c r="F371" s="12">
        <f t="shared" si="62"/>
        <v>0.1831486177629048</v>
      </c>
      <c r="G371" s="10">
        <f t="shared" si="63"/>
        <v>0.010450376124720847</v>
      </c>
      <c r="H371" s="10">
        <f t="shared" si="64"/>
        <v>0.7079309088309533</v>
      </c>
      <c r="I371" s="12">
        <f t="shared" si="65"/>
        <v>3.6</v>
      </c>
      <c r="J371" s="13">
        <f t="shared" si="66"/>
        <v>40.561358412774254</v>
      </c>
      <c r="K371" s="14">
        <f t="shared" si="67"/>
        <v>0.14410307153496482</v>
      </c>
    </row>
    <row r="372" spans="1:11" ht="12.75">
      <c r="A372" s="9">
        <v>3.61</v>
      </c>
      <c r="B372" s="10">
        <f t="shared" si="69"/>
        <v>0.95</v>
      </c>
      <c r="C372" s="11">
        <f t="shared" si="68"/>
        <v>0.9</v>
      </c>
      <c r="D372" s="12">
        <f t="shared" si="60"/>
        <v>3.61</v>
      </c>
      <c r="E372" s="9">
        <f t="shared" si="61"/>
        <v>0.7492818301566906</v>
      </c>
      <c r="F372" s="12">
        <f t="shared" si="62"/>
        <v>0.15071816984330944</v>
      </c>
      <c r="G372" s="10">
        <f t="shared" si="63"/>
        <v>0.01066568779592557</v>
      </c>
      <c r="H372" s="10">
        <f t="shared" si="64"/>
        <v>0.7473279907910602</v>
      </c>
      <c r="I372" s="12">
        <f t="shared" si="65"/>
        <v>3.61</v>
      </c>
      <c r="J372" s="13">
        <f t="shared" si="66"/>
        <v>42.818639655713916</v>
      </c>
      <c r="K372" s="14">
        <f t="shared" si="67"/>
        <v>0.15010222448332539</v>
      </c>
    </row>
    <row r="373" spans="1:11" ht="12.75">
      <c r="A373" s="9">
        <v>3.62</v>
      </c>
      <c r="B373" s="10">
        <f t="shared" si="69"/>
        <v>0.95</v>
      </c>
      <c r="C373" s="11">
        <f t="shared" si="68"/>
        <v>0.9</v>
      </c>
      <c r="D373" s="12">
        <f t="shared" si="60"/>
        <v>3.62</v>
      </c>
      <c r="E373" s="9">
        <f t="shared" si="61"/>
        <v>0.7811810873068711</v>
      </c>
      <c r="F373" s="12">
        <f t="shared" si="62"/>
        <v>0.11881891269312894</v>
      </c>
      <c r="G373" s="10">
        <f t="shared" si="63"/>
        <v>0.0108354290997729</v>
      </c>
      <c r="H373" s="10">
        <f t="shared" si="64"/>
        <v>0.7875367805266769</v>
      </c>
      <c r="I373" s="12">
        <f t="shared" si="65"/>
        <v>3.62</v>
      </c>
      <c r="J373" s="13">
        <f t="shared" si="66"/>
        <v>45.122428219633896</v>
      </c>
      <c r="K373" s="14">
        <f t="shared" si="67"/>
        <v>0.15491790812270298</v>
      </c>
    </row>
    <row r="374" spans="1:11" ht="12.75">
      <c r="A374" s="9">
        <v>3.63</v>
      </c>
      <c r="B374" s="10">
        <f t="shared" si="69"/>
        <v>0.95</v>
      </c>
      <c r="C374" s="11">
        <f t="shared" si="68"/>
        <v>0.9</v>
      </c>
      <c r="D374" s="12">
        <f t="shared" si="60"/>
        <v>3.63</v>
      </c>
      <c r="E374" s="9">
        <f t="shared" si="61"/>
        <v>0.8122946325334262</v>
      </c>
      <c r="F374" s="12">
        <f t="shared" si="62"/>
        <v>0.08770536746657387</v>
      </c>
      <c r="G374" s="10">
        <f t="shared" si="63"/>
        <v>0.010960722481868003</v>
      </c>
      <c r="H374" s="10">
        <f t="shared" si="64"/>
        <v>0.8283854813984919</v>
      </c>
      <c r="I374" s="12">
        <f t="shared" si="65"/>
        <v>3.63</v>
      </c>
      <c r="J374" s="13">
        <f t="shared" si="66"/>
        <v>47.46288090518479</v>
      </c>
      <c r="K374" s="14">
        <f t="shared" si="67"/>
        <v>0.15852134854971295</v>
      </c>
    </row>
    <row r="375" spans="1:11" ht="12.75">
      <c r="A375" s="9">
        <v>3.64</v>
      </c>
      <c r="B375" s="10">
        <f t="shared" si="69"/>
        <v>0.95</v>
      </c>
      <c r="C375" s="11">
        <f t="shared" si="68"/>
        <v>0.9</v>
      </c>
      <c r="D375" s="12">
        <f t="shared" si="60"/>
        <v>3.64</v>
      </c>
      <c r="E375" s="9">
        <f t="shared" si="61"/>
        <v>0.842388939778068</v>
      </c>
      <c r="F375" s="12">
        <f t="shared" si="62"/>
        <v>0.057611060221932076</v>
      </c>
      <c r="G375" s="10">
        <f t="shared" si="63"/>
        <v>0.011043023996470764</v>
      </c>
      <c r="H375" s="10">
        <f t="shared" si="64"/>
        <v>0.8697065282973366</v>
      </c>
      <c r="I375" s="12">
        <f t="shared" si="65"/>
        <v>3.64</v>
      </c>
      <c r="J375" s="13">
        <f t="shared" si="66"/>
        <v>49.830396961268335</v>
      </c>
      <c r="K375" s="14">
        <f t="shared" si="67"/>
        <v>0.16091088607285714</v>
      </c>
    </row>
    <row r="376" spans="1:11" ht="12.75">
      <c r="A376" s="9">
        <v>3.65</v>
      </c>
      <c r="B376" s="10">
        <f t="shared" si="69"/>
        <v>0.95</v>
      </c>
      <c r="C376" s="11">
        <f t="shared" si="68"/>
        <v>0.9</v>
      </c>
      <c r="D376" s="12">
        <f t="shared" si="60"/>
        <v>3.65</v>
      </c>
      <c r="E376" s="9">
        <f t="shared" si="61"/>
        <v>0.8712547399321224</v>
      </c>
      <c r="F376" s="12">
        <f t="shared" si="62"/>
        <v>0.028745260067877587</v>
      </c>
      <c r="G376" s="10">
        <f t="shared" si="63"/>
        <v>0.011084088653710588</v>
      </c>
      <c r="H376" s="10">
        <f t="shared" si="64"/>
        <v>0.9113378453221108</v>
      </c>
      <c r="I376" s="12">
        <f t="shared" si="65"/>
        <v>3.65</v>
      </c>
      <c r="J376" s="13">
        <f t="shared" si="66"/>
        <v>52.21569014450597</v>
      </c>
      <c r="K376" s="14">
        <f t="shared" si="67"/>
        <v>0.1621098395833352</v>
      </c>
    </row>
    <row r="377" spans="1:11" ht="12.75">
      <c r="A377" s="9">
        <v>3.66</v>
      </c>
      <c r="B377" s="10">
        <f t="shared" si="69"/>
        <v>0.95</v>
      </c>
      <c r="C377" s="11">
        <f t="shared" si="68"/>
        <v>0.9</v>
      </c>
      <c r="D377" s="12">
        <f t="shared" si="60"/>
        <v>3.66</v>
      </c>
      <c r="E377" s="9">
        <f t="shared" si="61"/>
        <v>0.8987095771852436</v>
      </c>
      <c r="F377" s="12">
        <f t="shared" si="62"/>
        <v>0.0012904228147564423</v>
      </c>
      <c r="G377" s="10">
        <f t="shared" si="63"/>
        <v>0.011085932114874526</v>
      </c>
      <c r="H377" s="10">
        <f t="shared" si="64"/>
        <v>0.9531239728195084</v>
      </c>
      <c r="I377" s="12">
        <f t="shared" si="65"/>
        <v>3.66</v>
      </c>
      <c r="J377" s="13">
        <f t="shared" si="66"/>
        <v>54.609853293707516</v>
      </c>
      <c r="K377" s="14">
        <f t="shared" si="67"/>
        <v>0.1621637669839726</v>
      </c>
    </row>
    <row r="378" spans="1:11" ht="12.75">
      <c r="A378" s="9">
        <v>3.67</v>
      </c>
      <c r="B378" s="10">
        <f t="shared" si="69"/>
        <v>0.95</v>
      </c>
      <c r="C378" s="11">
        <f t="shared" si="68"/>
        <v>0.9</v>
      </c>
      <c r="D378" s="12">
        <f t="shared" si="60"/>
        <v>3.67</v>
      </c>
      <c r="E378" s="9">
        <f t="shared" si="61"/>
        <v>0.9245995957225732</v>
      </c>
      <c r="F378" s="12">
        <f t="shared" si="62"/>
        <v>-0.024599595722573198</v>
      </c>
      <c r="G378" s="10">
        <f t="shared" si="63"/>
        <v>0.01105078983527085</v>
      </c>
      <c r="H378" s="10">
        <f t="shared" si="64"/>
        <v>0.9949170500180153</v>
      </c>
      <c r="I378" s="12">
        <f t="shared" si="65"/>
        <v>3.67</v>
      </c>
      <c r="J378" s="13">
        <f t="shared" si="66"/>
        <v>57.00441463052036</v>
      </c>
      <c r="K378" s="14">
        <f t="shared" si="67"/>
        <v>0.16113728191999807</v>
      </c>
    </row>
    <row r="379" spans="1:11" ht="12.75">
      <c r="A379" s="9">
        <v>3.68</v>
      </c>
      <c r="B379" s="10">
        <f t="shared" si="69"/>
        <v>0.95</v>
      </c>
      <c r="C379" s="11">
        <f t="shared" si="68"/>
        <v>0.9</v>
      </c>
      <c r="D379" s="12">
        <f t="shared" si="60"/>
        <v>3.68</v>
      </c>
      <c r="E379" s="9">
        <f t="shared" si="61"/>
        <v>0.9488005311399139</v>
      </c>
      <c r="F379" s="12">
        <f t="shared" si="62"/>
        <v>-0.048800531139913894</v>
      </c>
      <c r="G379" s="10">
        <f t="shared" si="63"/>
        <v>0.010981074790785257</v>
      </c>
      <c r="H379" s="10">
        <f t="shared" si="64"/>
        <v>1.0365776436338006</v>
      </c>
      <c r="I379" s="12">
        <f t="shared" si="65"/>
        <v>3.68</v>
      </c>
      <c r="J379" s="13">
        <f t="shared" si="66"/>
        <v>59.391385234938916</v>
      </c>
      <c r="K379" s="14">
        <f t="shared" si="67"/>
        <v>0.1591105926985013</v>
      </c>
    </row>
    <row r="380" spans="1:11" ht="12.75">
      <c r="A380" s="9">
        <v>3.69</v>
      </c>
      <c r="B380" s="10">
        <f t="shared" si="69"/>
        <v>0.95</v>
      </c>
      <c r="C380" s="11">
        <f t="shared" si="68"/>
        <v>0.9</v>
      </c>
      <c r="D380" s="12">
        <f t="shared" si="60"/>
        <v>3.69</v>
      </c>
      <c r="E380" s="9">
        <f t="shared" si="61"/>
        <v>0.9712179186258516</v>
      </c>
      <c r="F380" s="12">
        <f t="shared" si="62"/>
        <v>-0.07121791862585158</v>
      </c>
      <c r="G380" s="10">
        <f t="shared" si="63"/>
        <v>0.010879334907034043</v>
      </c>
      <c r="H380" s="10">
        <f t="shared" si="64"/>
        <v>1.0779754171090767</v>
      </c>
      <c r="I380" s="12">
        <f t="shared" si="65"/>
        <v>3.69</v>
      </c>
      <c r="J380" s="13">
        <f t="shared" si="66"/>
        <v>61.76329738974848</v>
      </c>
      <c r="K380" s="14">
        <f t="shared" si="67"/>
        <v>0.15617592502161073</v>
      </c>
    </row>
    <row r="381" spans="1:11" ht="12.75">
      <c r="A381" s="9">
        <v>3.7</v>
      </c>
      <c r="B381" s="10">
        <f t="shared" si="69"/>
        <v>0.95</v>
      </c>
      <c r="C381" s="11">
        <f t="shared" si="68"/>
        <v>0.9</v>
      </c>
      <c r="D381" s="12">
        <f t="shared" si="60"/>
        <v>3.7</v>
      </c>
      <c r="E381" s="9">
        <f t="shared" si="61"/>
        <v>0.9917865641631167</v>
      </c>
      <c r="F381" s="12">
        <f t="shared" si="62"/>
        <v>-0.0917865641631167</v>
      </c>
      <c r="G381" s="10">
        <f t="shared" si="63"/>
        <v>0.010748211243943873</v>
      </c>
      <c r="H381" s="10">
        <f t="shared" si="64"/>
        <v>1.1189896393618035</v>
      </c>
      <c r="I381" s="12">
        <f t="shared" si="65"/>
        <v>3.7</v>
      </c>
      <c r="J381" s="13">
        <f t="shared" si="66"/>
        <v>64.11323372966788</v>
      </c>
      <c r="K381" s="14">
        <f t="shared" si="67"/>
        <v>0.15243397730419056</v>
      </c>
    </row>
    <row r="382" spans="1:11" ht="12.75">
      <c r="A382" s="9">
        <v>3.71</v>
      </c>
      <c r="B382" s="10">
        <f t="shared" si="69"/>
        <v>0.95</v>
      </c>
      <c r="C382" s="11">
        <f t="shared" si="68"/>
        <v>0.9</v>
      </c>
      <c r="D382" s="12">
        <f t="shared" si="60"/>
        <v>3.71</v>
      </c>
      <c r="E382" s="9">
        <f t="shared" si="61"/>
        <v>1.010469353645919</v>
      </c>
      <c r="F382" s="12">
        <f t="shared" si="62"/>
        <v>-0.11046935364591903</v>
      </c>
      <c r="G382" s="10">
        <f t="shared" si="63"/>
        <v>0.010590397881592562</v>
      </c>
      <c r="H382" s="10">
        <f t="shared" si="64"/>
        <v>1.1595095358945715</v>
      </c>
      <c r="I382" s="12">
        <f t="shared" si="65"/>
        <v>3.71</v>
      </c>
      <c r="J382" s="13">
        <f t="shared" si="66"/>
        <v>66.4348473583597</v>
      </c>
      <c r="K382" s="14">
        <f t="shared" si="67"/>
        <v>0.1479905377597359</v>
      </c>
    </row>
    <row r="383" spans="1:11" ht="12.75">
      <c r="A383" s="9">
        <v>3.72</v>
      </c>
      <c r="B383" s="10">
        <f t="shared" si="69"/>
        <v>0.95</v>
      </c>
      <c r="C383" s="11">
        <f t="shared" si="68"/>
        <v>0.9</v>
      </c>
      <c r="D383" s="12">
        <f t="shared" si="60"/>
        <v>3.72</v>
      </c>
      <c r="E383" s="9">
        <f t="shared" si="61"/>
        <v>1.0272554965079346</v>
      </c>
      <c r="F383" s="12">
        <f t="shared" si="62"/>
        <v>-0.12725549650793455</v>
      </c>
      <c r="G383" s="10">
        <f t="shared" si="63"/>
        <v>0.010408604315152652</v>
      </c>
      <c r="H383" s="10">
        <f t="shared" si="64"/>
        <v>1.199434488676346</v>
      </c>
      <c r="I383" s="12">
        <f t="shared" si="65"/>
        <v>3.72</v>
      </c>
      <c r="J383" s="13">
        <f t="shared" si="66"/>
        <v>68.72237330078376</v>
      </c>
      <c r="K383" s="14">
        <f t="shared" si="67"/>
        <v>0.14295336828013233</v>
      </c>
    </row>
    <row r="384" spans="1:11" ht="12.75">
      <c r="A384" s="9">
        <v>3.73</v>
      </c>
      <c r="B384" s="10">
        <f t="shared" si="69"/>
        <v>0.95</v>
      </c>
      <c r="C384" s="11">
        <f t="shared" si="68"/>
        <v>0.9</v>
      </c>
      <c r="D384" s="12">
        <f t="shared" si="60"/>
        <v>3.73</v>
      </c>
      <c r="E384" s="9">
        <f t="shared" si="61"/>
        <v>1.0421583145559</v>
      </c>
      <c r="F384" s="12">
        <f t="shared" si="62"/>
        <v>-0.1421583145558999</v>
      </c>
      <c r="G384" s="10">
        <f t="shared" si="63"/>
        <v>0.010205521008644228</v>
      </c>
      <c r="H384" s="10">
        <f t="shared" si="64"/>
        <v>1.2386740942561254</v>
      </c>
      <c r="I384" s="12">
        <f t="shared" si="65"/>
        <v>3.73</v>
      </c>
      <c r="J384" s="13">
        <f t="shared" si="66"/>
        <v>70.9706318328567</v>
      </c>
      <c r="K384" s="14">
        <f t="shared" si="67"/>
        <v>0.13742943362687096</v>
      </c>
    </row>
    <row r="385" spans="1:11" ht="12.75">
      <c r="A385" s="9">
        <v>3.74</v>
      </c>
      <c r="B385" s="10">
        <f t="shared" si="69"/>
        <v>0.95</v>
      </c>
      <c r="C385" s="11">
        <f t="shared" si="68"/>
        <v>0.9</v>
      </c>
      <c r="D385" s="12">
        <f aca="true" t="shared" si="70" ref="D385:D448">A385</f>
        <v>3.74</v>
      </c>
      <c r="E385" s="9">
        <f aca="true" t="shared" si="71" ref="E385:E448">1.1626*0.90081/B385*SIN(H385)</f>
        <v>1.0552126932487305</v>
      </c>
      <c r="F385" s="12">
        <f aca="true" t="shared" si="72" ref="F385:F448">C385-E385</f>
        <v>-0.15521269324873044</v>
      </c>
      <c r="G385" s="10">
        <f aca="true" t="shared" si="73" ref="G385:G448">G384*(1-DK/(2*HK))+F385*(A385-A384)/(2*HK)</f>
        <v>0.009983788589717464</v>
      </c>
      <c r="H385" s="10">
        <f aca="true" t="shared" si="74" ref="H385:H448">H384+2*3.1416*60*G384*(A385-A384)</f>
        <v>1.2771480920170344</v>
      </c>
      <c r="I385" s="12">
        <f aca="true" t="shared" si="75" ref="I385:I448">A385</f>
        <v>3.74</v>
      </c>
      <c r="J385" s="13">
        <f aca="true" t="shared" si="76" ref="J385:J448">H385*180/3.1416</f>
        <v>73.1750243707239</v>
      </c>
      <c r="K385" s="14">
        <f aca="true" t="shared" si="77" ref="K385:K448">HK*377*G385*G385</f>
        <v>0.13152252766020578</v>
      </c>
    </row>
    <row r="386" spans="1:11" ht="12.75">
      <c r="A386" s="9">
        <v>3.75</v>
      </c>
      <c r="B386" s="10">
        <f t="shared" si="69"/>
        <v>0.95</v>
      </c>
      <c r="C386" s="11">
        <f t="shared" si="68"/>
        <v>0.9</v>
      </c>
      <c r="D386" s="12">
        <f t="shared" si="70"/>
        <v>3.75</v>
      </c>
      <c r="E386" s="9">
        <f t="shared" si="71"/>
        <v>1.066472312275406</v>
      </c>
      <c r="F386" s="12">
        <f t="shared" si="72"/>
        <v>-0.16647231227540604</v>
      </c>
      <c r="G386" s="10">
        <f t="shared" si="73"/>
        <v>0.009745971000752604</v>
      </c>
      <c r="H386" s="10">
        <f t="shared" si="74"/>
        <v>1.3147861762971813</v>
      </c>
      <c r="I386" s="12">
        <f t="shared" si="75"/>
        <v>3.75</v>
      </c>
      <c r="J386" s="13">
        <f t="shared" si="76"/>
        <v>75.33152270610283</v>
      </c>
      <c r="K386" s="14">
        <f t="shared" si="77"/>
        <v>0.1253313230113404</v>
      </c>
    </row>
    <row r="387" spans="1:11" ht="12.75">
      <c r="A387" s="9">
        <v>3.76</v>
      </c>
      <c r="B387" s="10">
        <f t="shared" si="69"/>
        <v>0.95</v>
      </c>
      <c r="C387" s="11">
        <f t="shared" si="68"/>
        <v>0.9</v>
      </c>
      <c r="D387" s="12">
        <f t="shared" si="70"/>
        <v>3.76</v>
      </c>
      <c r="E387" s="9">
        <f t="shared" si="71"/>
        <v>1.0760067660196224</v>
      </c>
      <c r="F387" s="12">
        <f t="shared" si="72"/>
        <v>-0.1760067660196224</v>
      </c>
      <c r="G387" s="10">
        <f t="shared" si="73"/>
        <v>0.00949453276358172</v>
      </c>
      <c r="H387" s="10">
        <f t="shared" si="74"/>
        <v>1.3515277072923377</v>
      </c>
      <c r="I387" s="12">
        <f t="shared" si="75"/>
        <v>3.76</v>
      </c>
      <c r="J387" s="13">
        <f t="shared" si="76"/>
        <v>77.43665244226534</v>
      </c>
      <c r="K387" s="14">
        <f t="shared" si="77"/>
        <v>0.11894784809011995</v>
      </c>
    </row>
    <row r="388" spans="1:11" ht="12.75">
      <c r="A388" s="9">
        <v>3.77</v>
      </c>
      <c r="B388" s="10">
        <f t="shared" si="69"/>
        <v>0.95</v>
      </c>
      <c r="C388" s="11">
        <f t="shared" si="68"/>
        <v>0.9</v>
      </c>
      <c r="D388" s="12">
        <f t="shared" si="70"/>
        <v>3.77</v>
      </c>
      <c r="E388" s="9">
        <f t="shared" si="71"/>
        <v>1.0838986736683707</v>
      </c>
      <c r="F388" s="12">
        <f t="shared" si="72"/>
        <v>-0.18389867366837065</v>
      </c>
      <c r="G388" s="10">
        <f t="shared" si="73"/>
        <v>0.0092318203726269</v>
      </c>
      <c r="H388" s="10">
        <f t="shared" si="74"/>
        <v>1.3873213362484205</v>
      </c>
      <c r="I388" s="12">
        <f t="shared" si="75"/>
        <v>3.77</v>
      </c>
      <c r="J388" s="13">
        <f t="shared" si="76"/>
        <v>79.48747151919903</v>
      </c>
      <c r="K388" s="14">
        <f t="shared" si="77"/>
        <v>0.11245637650433656</v>
      </c>
    </row>
    <row r="389" spans="1:11" ht="12.75">
      <c r="A389" s="9">
        <v>3.78</v>
      </c>
      <c r="B389" s="10">
        <f t="shared" si="69"/>
        <v>0.95</v>
      </c>
      <c r="C389" s="11">
        <f t="shared" si="68"/>
        <v>0.9</v>
      </c>
      <c r="D389" s="12">
        <f t="shared" si="70"/>
        <v>3.78</v>
      </c>
      <c r="E389" s="9">
        <f t="shared" si="71"/>
        <v>1.0902408647368234</v>
      </c>
      <c r="F389" s="12">
        <f t="shared" si="72"/>
        <v>-0.19024086473682333</v>
      </c>
      <c r="G389" s="10">
        <f t="shared" si="73"/>
        <v>0.008960047708717158</v>
      </c>
      <c r="H389" s="10">
        <f t="shared" si="74"/>
        <v>1.4221245605075934</v>
      </c>
      <c r="I389" s="12">
        <f t="shared" si="75"/>
        <v>3.78</v>
      </c>
      <c r="J389" s="13">
        <f t="shared" si="76"/>
        <v>81.48154471968641</v>
      </c>
      <c r="K389" s="14">
        <f t="shared" si="77"/>
        <v>0.10593269929661239</v>
      </c>
    </row>
    <row r="390" spans="1:11" ht="12.75">
      <c r="A390" s="9">
        <v>3.79</v>
      </c>
      <c r="B390" s="10">
        <f t="shared" si="69"/>
        <v>0.95</v>
      </c>
      <c r="C390" s="11">
        <f t="shared" si="68"/>
        <v>0.9</v>
      </c>
      <c r="D390" s="12">
        <f t="shared" si="70"/>
        <v>3.79</v>
      </c>
      <c r="E390" s="9">
        <f t="shared" si="71"/>
        <v>1.0951337100149732</v>
      </c>
      <c r="F390" s="12">
        <f t="shared" si="72"/>
        <v>-0.19513371001497315</v>
      </c>
      <c r="G390" s="10">
        <f t="shared" si="73"/>
        <v>0.008681285265838619</v>
      </c>
      <c r="H390" s="10">
        <f t="shared" si="74"/>
        <v>1.455903223565641</v>
      </c>
      <c r="I390" s="12">
        <f t="shared" si="75"/>
        <v>3.79</v>
      </c>
      <c r="J390" s="13">
        <f t="shared" si="76"/>
        <v>83.41691502476935</v>
      </c>
      <c r="K390" s="14">
        <f t="shared" si="77"/>
        <v>0.0994437399473306</v>
      </c>
    </row>
    <row r="391" spans="1:11" ht="12.75">
      <c r="A391" s="9">
        <v>3.8</v>
      </c>
      <c r="B391" s="10">
        <f t="shared" si="69"/>
        <v>0.95</v>
      </c>
      <c r="C391" s="11">
        <f t="shared" si="68"/>
        <v>0.9</v>
      </c>
      <c r="D391" s="12">
        <f t="shared" si="70"/>
        <v>3.8</v>
      </c>
      <c r="E391" s="9">
        <f t="shared" si="71"/>
        <v>1.0986826516201014</v>
      </c>
      <c r="F391" s="12">
        <f t="shared" si="72"/>
        <v>-0.19868265162010135</v>
      </c>
      <c r="G391" s="10">
        <f t="shared" si="73"/>
        <v>0.008397452906381338</v>
      </c>
      <c r="H391" s="10">
        <f t="shared" si="74"/>
        <v>1.4886309745150308</v>
      </c>
      <c r="I391" s="12">
        <f t="shared" si="75"/>
        <v>3.8</v>
      </c>
      <c r="J391" s="13">
        <f t="shared" si="76"/>
        <v>85.29207264219046</v>
      </c>
      <c r="K391" s="14">
        <f t="shared" si="77"/>
        <v>0.09304746560800049</v>
      </c>
    </row>
    <row r="392" spans="1:11" ht="12.75">
      <c r="A392" s="9">
        <v>3.81</v>
      </c>
      <c r="B392" s="10">
        <f t="shared" si="69"/>
        <v>0.95</v>
      </c>
      <c r="C392" s="11">
        <f t="shared" si="68"/>
        <v>0.9</v>
      </c>
      <c r="D392" s="12">
        <f t="shared" si="70"/>
        <v>3.81</v>
      </c>
      <c r="E392" s="9">
        <f t="shared" si="71"/>
        <v>1.1009959699794754</v>
      </c>
      <c r="F392" s="12">
        <f t="shared" si="72"/>
        <v>-0.20099596997947533</v>
      </c>
      <c r="G392" s="10">
        <f t="shared" si="73"/>
        <v>0.008110315806410652</v>
      </c>
      <c r="H392" s="10">
        <f t="shared" si="74"/>
        <v>1.5202887001758567</v>
      </c>
      <c r="I392" s="12">
        <f t="shared" si="75"/>
        <v>3.81</v>
      </c>
      <c r="J392" s="13">
        <f t="shared" si="76"/>
        <v>87.10592246996886</v>
      </c>
      <c r="K392" s="14">
        <f t="shared" si="77"/>
        <v>0.08679304506198324</v>
      </c>
    </row>
    <row r="393" spans="1:11" ht="12.75">
      <c r="A393" s="9">
        <v>3.82</v>
      </c>
      <c r="B393" s="10">
        <f t="shared" si="69"/>
        <v>0.95</v>
      </c>
      <c r="C393" s="11">
        <f t="shared" si="68"/>
        <v>0.9</v>
      </c>
      <c r="D393" s="12">
        <f t="shared" si="70"/>
        <v>3.82</v>
      </c>
      <c r="E393" s="9">
        <f t="shared" si="71"/>
        <v>1.1021828109418625</v>
      </c>
      <c r="F393" s="12">
        <f t="shared" si="72"/>
        <v>-0.20218281094186252</v>
      </c>
      <c r="G393" s="10">
        <f t="shared" si="73"/>
        <v>0.007821483219350854</v>
      </c>
      <c r="H393" s="10">
        <f t="shared" si="74"/>
        <v>1.5508639419407597</v>
      </c>
      <c r="I393" s="12">
        <f t="shared" si="75"/>
        <v>3.82</v>
      </c>
      <c r="J393" s="13">
        <f t="shared" si="76"/>
        <v>88.85775068415353</v>
      </c>
      <c r="K393" s="14">
        <f t="shared" si="77"/>
        <v>0.08072120387089955</v>
      </c>
    </row>
    <row r="394" spans="1:11" ht="12.75">
      <c r="A394" s="9">
        <v>3.83</v>
      </c>
      <c r="B394" s="10">
        <f t="shared" si="69"/>
        <v>0.95</v>
      </c>
      <c r="C394" s="11">
        <f t="shared" si="68"/>
        <v>0.9</v>
      </c>
      <c r="D394" s="12">
        <f t="shared" si="70"/>
        <v>3.83</v>
      </c>
      <c r="E394" s="9">
        <f t="shared" si="71"/>
        <v>1.102351483350107</v>
      </c>
      <c r="F394" s="12">
        <f t="shared" si="72"/>
        <v>-0.2023514833501069</v>
      </c>
      <c r="G394" s="10">
        <f t="shared" si="73"/>
        <v>0.007532409671707837</v>
      </c>
      <c r="H394" s="10">
        <f t="shared" si="74"/>
        <v>1.5803503079590555</v>
      </c>
      <c r="I394" s="12">
        <f t="shared" si="75"/>
        <v>3.83</v>
      </c>
      <c r="J394" s="13">
        <f t="shared" si="76"/>
        <v>90.54719105953335</v>
      </c>
      <c r="K394" s="14">
        <f t="shared" si="77"/>
        <v>0.07486472941268663</v>
      </c>
    </row>
    <row r="395" spans="1:11" ht="12.75">
      <c r="A395" s="9">
        <v>3.84</v>
      </c>
      <c r="B395" s="10">
        <f t="shared" si="69"/>
        <v>0.95</v>
      </c>
      <c r="C395" s="11">
        <f aca="true" t="shared" si="78" ref="C395:C458">PMK</f>
        <v>0.9</v>
      </c>
      <c r="D395" s="12">
        <f t="shared" si="70"/>
        <v>3.84</v>
      </c>
      <c r="E395" s="9">
        <f t="shared" si="71"/>
        <v>1.101608026598372</v>
      </c>
      <c r="F395" s="12">
        <f t="shared" si="72"/>
        <v>-0.20160802659837207</v>
      </c>
      <c r="G395" s="10">
        <f t="shared" si="73"/>
        <v>0.00724439820513874</v>
      </c>
      <c r="H395" s="10">
        <f t="shared" si="74"/>
        <v>1.6087468898286197</v>
      </c>
      <c r="I395" s="12">
        <f t="shared" si="75"/>
        <v>3.84</v>
      </c>
      <c r="J395" s="13">
        <f t="shared" si="76"/>
        <v>92.17419154862222</v>
      </c>
      <c r="K395" s="14">
        <f t="shared" si="77"/>
        <v>0.06924908241541766</v>
      </c>
    </row>
    <row r="396" spans="1:11" ht="12.75">
      <c r="A396" s="9">
        <v>3.85</v>
      </c>
      <c r="B396" s="10">
        <f t="shared" si="69"/>
        <v>0.95</v>
      </c>
      <c r="C396" s="11">
        <f t="shared" si="78"/>
        <v>0.9</v>
      </c>
      <c r="D396" s="12">
        <f t="shared" si="70"/>
        <v>3.85</v>
      </c>
      <c r="E396" s="9">
        <f t="shared" si="71"/>
        <v>1.1000550390513786</v>
      </c>
      <c r="F396" s="12">
        <f t="shared" si="72"/>
        <v>-0.20005503905137856</v>
      </c>
      <c r="G396" s="10">
        <f t="shared" si="73"/>
        <v>0.006958605292208193</v>
      </c>
      <c r="H396" s="10">
        <f t="shared" si="74"/>
        <v>1.636057691510137</v>
      </c>
      <c r="I396" s="12">
        <f t="shared" si="75"/>
        <v>3.85</v>
      </c>
      <c r="J396" s="13">
        <f t="shared" si="76"/>
        <v>93.73898156093222</v>
      </c>
      <c r="K396" s="14">
        <f t="shared" si="77"/>
        <v>0.06389307655502081</v>
      </c>
    </row>
    <row r="397" spans="1:11" ht="12.75">
      <c r="A397" s="9">
        <v>3.86</v>
      </c>
      <c r="B397" s="10">
        <f t="shared" si="69"/>
        <v>0.95</v>
      </c>
      <c r="C397" s="11">
        <f t="shared" si="78"/>
        <v>0.9</v>
      </c>
      <c r="D397" s="12">
        <f t="shared" si="70"/>
        <v>3.86</v>
      </c>
      <c r="E397" s="9">
        <f t="shared" si="71"/>
        <v>1.0977907516708434</v>
      </c>
      <c r="F397" s="12">
        <f t="shared" si="72"/>
        <v>-0.19779075167084337</v>
      </c>
      <c r="G397" s="10">
        <f t="shared" si="73"/>
        <v>0.006676047075535566</v>
      </c>
      <c r="H397" s="10">
        <f t="shared" si="74"/>
        <v>1.6622910767733379</v>
      </c>
      <c r="I397" s="12">
        <f t="shared" si="75"/>
        <v>3.86</v>
      </c>
      <c r="J397" s="13">
        <f t="shared" si="76"/>
        <v>95.24204030404915</v>
      </c>
      <c r="K397" s="14">
        <f t="shared" si="77"/>
        <v>0.05880959321001503</v>
      </c>
    </row>
    <row r="398" spans="1:11" ht="12.75">
      <c r="A398" s="9">
        <v>3.87</v>
      </c>
      <c r="B398" s="10">
        <f aca="true" t="shared" si="79" ref="B398:B461">IF(P$11=(A398-A$12),1000,IF(B399=1000,1000,0.95))</f>
        <v>0.95</v>
      </c>
      <c r="C398" s="11">
        <f t="shared" si="78"/>
        <v>0.9</v>
      </c>
      <c r="D398" s="12">
        <f t="shared" si="70"/>
        <v>3.87</v>
      </c>
      <c r="E398" s="9">
        <f t="shared" si="71"/>
        <v>1.0949083266174822</v>
      </c>
      <c r="F398" s="12">
        <f t="shared" si="72"/>
        <v>-0.19490832661748214</v>
      </c>
      <c r="G398" s="10">
        <f t="shared" si="73"/>
        <v>0.006397606608939156</v>
      </c>
      <c r="H398" s="10">
        <f t="shared" si="74"/>
        <v>1.6874592401643416</v>
      </c>
      <c r="I398" s="12">
        <f t="shared" si="75"/>
        <v>3.87</v>
      </c>
      <c r="J398" s="13">
        <f t="shared" si="76"/>
        <v>96.68406647236488</v>
      </c>
      <c r="K398" s="14">
        <f t="shared" si="77"/>
        <v>0.05400630414085803</v>
      </c>
    </row>
    <row r="399" spans="1:11" ht="12.75">
      <c r="A399" s="9">
        <v>3.88</v>
      </c>
      <c r="B399" s="10">
        <f t="shared" si="79"/>
        <v>0.95</v>
      </c>
      <c r="C399" s="11">
        <f t="shared" si="78"/>
        <v>0.9</v>
      </c>
      <c r="D399" s="12">
        <f t="shared" si="70"/>
        <v>3.88</v>
      </c>
      <c r="E399" s="9">
        <f t="shared" si="71"/>
        <v>1.0914953577450626</v>
      </c>
      <c r="F399" s="12">
        <f t="shared" si="72"/>
        <v>-0.19149535774506254</v>
      </c>
      <c r="G399" s="10">
        <f t="shared" si="73"/>
        <v>0.006124041812160501</v>
      </c>
      <c r="H399" s="10">
        <f t="shared" si="74"/>
        <v>1.7115777052715129</v>
      </c>
      <c r="I399" s="12">
        <f t="shared" si="75"/>
        <v>3.88</v>
      </c>
      <c r="J399" s="13">
        <f t="shared" si="76"/>
        <v>98.06594949989571</v>
      </c>
      <c r="K399" s="14">
        <f t="shared" si="77"/>
        <v>0.049486380370500356</v>
      </c>
    </row>
    <row r="400" spans="1:11" ht="12.75">
      <c r="A400" s="9">
        <v>3.89</v>
      </c>
      <c r="B400" s="10">
        <f t="shared" si="79"/>
        <v>0.95</v>
      </c>
      <c r="C400" s="11">
        <f t="shared" si="78"/>
        <v>0.9</v>
      </c>
      <c r="D400" s="12">
        <f t="shared" si="70"/>
        <v>3.89</v>
      </c>
      <c r="E400" s="9">
        <f t="shared" si="71"/>
        <v>1.0876335485081496</v>
      </c>
      <c r="F400" s="12">
        <f t="shared" si="72"/>
        <v>-0.18763354850814962</v>
      </c>
      <c r="G400" s="10">
        <f t="shared" si="73"/>
        <v>0.005855993885720281</v>
      </c>
      <c r="H400" s="10">
        <f t="shared" si="74"/>
        <v>1.7346648529800135</v>
      </c>
      <c r="I400" s="12">
        <f t="shared" si="75"/>
        <v>3.89</v>
      </c>
      <c r="J400" s="13">
        <f t="shared" si="76"/>
        <v>99.3887425313224</v>
      </c>
      <c r="K400" s="14">
        <f t="shared" si="77"/>
        <v>0.045249170662068385</v>
      </c>
    </row>
    <row r="401" spans="1:11" ht="12.75">
      <c r="A401" s="9">
        <v>3.9</v>
      </c>
      <c r="B401" s="10">
        <f t="shared" si="79"/>
        <v>0.95</v>
      </c>
      <c r="C401" s="11">
        <f t="shared" si="78"/>
        <v>0.9</v>
      </c>
      <c r="D401" s="12">
        <f t="shared" si="70"/>
        <v>3.9</v>
      </c>
      <c r="E401" s="9">
        <f t="shared" si="71"/>
        <v>1.0833985425888875</v>
      </c>
      <c r="F401" s="12">
        <f t="shared" si="72"/>
        <v>-0.18339854258888744</v>
      </c>
      <c r="G401" s="10">
        <f t="shared" si="73"/>
        <v>0.005593995967736162</v>
      </c>
      <c r="H401" s="10">
        <f t="shared" si="74"/>
        <v>1.7567414814496676</v>
      </c>
      <c r="I401" s="12">
        <f t="shared" si="75"/>
        <v>3.9</v>
      </c>
      <c r="J401" s="13">
        <f t="shared" si="76"/>
        <v>100.65363721063795</v>
      </c>
      <c r="K401" s="14">
        <f t="shared" si="77"/>
        <v>0.04129083757546042</v>
      </c>
    </row>
    <row r="402" spans="1:11" ht="12.75">
      <c r="A402" s="9">
        <v>3.91</v>
      </c>
      <c r="B402" s="10">
        <f t="shared" si="79"/>
        <v>0.95</v>
      </c>
      <c r="C402" s="11">
        <f t="shared" si="78"/>
        <v>0.9</v>
      </c>
      <c r="D402" s="12">
        <f t="shared" si="70"/>
        <v>3.91</v>
      </c>
      <c r="E402" s="9">
        <f t="shared" si="71"/>
        <v>1.0788598832412832</v>
      </c>
      <c r="F402" s="12">
        <f t="shared" si="72"/>
        <v>-0.1788598832412832</v>
      </c>
      <c r="G402" s="10">
        <f t="shared" si="73"/>
        <v>0.005338481848820038</v>
      </c>
      <c r="H402" s="10">
        <f t="shared" si="74"/>
        <v>1.777830398728356</v>
      </c>
      <c r="I402" s="12">
        <f t="shared" si="75"/>
        <v>3.91</v>
      </c>
      <c r="J402" s="13">
        <f t="shared" si="76"/>
        <v>101.86194033966899</v>
      </c>
      <c r="K402" s="14">
        <f t="shared" si="77"/>
        <v>0.037604943060013836</v>
      </c>
    </row>
    <row r="403" spans="1:11" ht="12.75">
      <c r="A403" s="9">
        <v>3.92</v>
      </c>
      <c r="B403" s="10">
        <f t="shared" si="79"/>
        <v>0.95</v>
      </c>
      <c r="C403" s="11">
        <f t="shared" si="78"/>
        <v>0.9</v>
      </c>
      <c r="D403" s="12">
        <f t="shared" si="70"/>
        <v>3.92</v>
      </c>
      <c r="E403" s="9">
        <f t="shared" si="71"/>
        <v>1.074081078708064</v>
      </c>
      <c r="F403" s="12">
        <f t="shared" si="72"/>
        <v>-0.17408107870806389</v>
      </c>
      <c r="G403" s="10">
        <f t="shared" si="73"/>
        <v>0.005089794593522809</v>
      </c>
      <c r="H403" s="10">
        <f t="shared" si="74"/>
        <v>1.797956048219859</v>
      </c>
      <c r="I403" s="12">
        <f t="shared" si="75"/>
        <v>3.92</v>
      </c>
      <c r="J403" s="13">
        <f t="shared" si="76"/>
        <v>103.01505241901408</v>
      </c>
      <c r="K403" s="14">
        <f t="shared" si="77"/>
        <v>0.03418297888111317</v>
      </c>
    </row>
    <row r="404" spans="1:11" ht="12.75">
      <c r="A404" s="9">
        <v>3.93</v>
      </c>
      <c r="B404" s="10">
        <f t="shared" si="79"/>
        <v>0.95</v>
      </c>
      <c r="C404" s="11">
        <f t="shared" si="78"/>
        <v>0.9</v>
      </c>
      <c r="D404" s="12">
        <f t="shared" si="70"/>
        <v>3.93</v>
      </c>
      <c r="E404" s="9">
        <f t="shared" si="71"/>
        <v>1.069119752870189</v>
      </c>
      <c r="F404" s="12">
        <f t="shared" si="72"/>
        <v>-0.169119752870189</v>
      </c>
      <c r="G404" s="10">
        <f t="shared" si="73"/>
        <v>0.00484819494656539</v>
      </c>
      <c r="H404" s="10">
        <f t="shared" si="74"/>
        <v>1.817144166653873</v>
      </c>
      <c r="I404" s="12">
        <f t="shared" si="75"/>
        <v>3.93</v>
      </c>
      <c r="J404" s="13">
        <f t="shared" si="76"/>
        <v>104.11444805121504</v>
      </c>
      <c r="K404" s="14">
        <f t="shared" si="77"/>
        <v>0.031014839899550936</v>
      </c>
    </row>
    <row r="405" spans="1:11" ht="12.75">
      <c r="A405" s="9">
        <v>3.94</v>
      </c>
      <c r="B405" s="10">
        <f t="shared" si="79"/>
        <v>0.95</v>
      </c>
      <c r="C405" s="11">
        <f t="shared" si="78"/>
        <v>0.9</v>
      </c>
      <c r="D405" s="12">
        <f t="shared" si="70"/>
        <v>3.94</v>
      </c>
      <c r="E405" s="9">
        <f t="shared" si="71"/>
        <v>1.0640278623622703</v>
      </c>
      <c r="F405" s="12">
        <f t="shared" si="72"/>
        <v>-0.1640278623622703</v>
      </c>
      <c r="G405" s="10">
        <f t="shared" si="73"/>
        <v>0.004613869428905009</v>
      </c>
      <c r="H405" s="10">
        <f t="shared" si="74"/>
        <v>1.8354214737468284</v>
      </c>
      <c r="I405" s="12">
        <f t="shared" si="75"/>
        <v>3.94</v>
      </c>
      <c r="J405" s="13">
        <f t="shared" si="76"/>
        <v>105.16165815967312</v>
      </c>
      <c r="K405" s="14">
        <f t="shared" si="77"/>
        <v>0.028089240365665697</v>
      </c>
    </row>
    <row r="406" spans="1:11" ht="12.75">
      <c r="A406" s="9">
        <v>3.95</v>
      </c>
      <c r="B406" s="10">
        <f t="shared" si="79"/>
        <v>0.95</v>
      </c>
      <c r="C406" s="11">
        <f t="shared" si="78"/>
        <v>0.9</v>
      </c>
      <c r="D406" s="12">
        <f t="shared" si="70"/>
        <v>3.95</v>
      </c>
      <c r="E406" s="9">
        <f t="shared" si="71"/>
        <v>1.0588519635829219</v>
      </c>
      <c r="F406" s="12">
        <f t="shared" si="72"/>
        <v>-0.15885196358292186</v>
      </c>
      <c r="G406" s="10">
        <f t="shared" si="73"/>
        <v>0.004386938052357973</v>
      </c>
      <c r="H406" s="10">
        <f t="shared" si="74"/>
        <v>1.8528153923842463</v>
      </c>
      <c r="I406" s="12">
        <f t="shared" si="75"/>
        <v>3.95</v>
      </c>
      <c r="J406" s="13">
        <f t="shared" si="76"/>
        <v>106.15825395631664</v>
      </c>
      <c r="K406" s="14">
        <f t="shared" si="77"/>
        <v>0.025394075014561188</v>
      </c>
    </row>
    <row r="407" spans="1:11" ht="12.75">
      <c r="A407" s="9">
        <v>3.96</v>
      </c>
      <c r="B407" s="10">
        <f t="shared" si="79"/>
        <v>0.95</v>
      </c>
      <c r="C407" s="11">
        <f t="shared" si="78"/>
        <v>0.9</v>
      </c>
      <c r="D407" s="12">
        <f t="shared" si="70"/>
        <v>3.96</v>
      </c>
      <c r="E407" s="9">
        <f t="shared" si="71"/>
        <v>1.0536335152349656</v>
      </c>
      <c r="F407" s="12">
        <f t="shared" si="72"/>
        <v>-0.1536335152349656</v>
      </c>
      <c r="G407" s="10">
        <f t="shared" si="73"/>
        <v>0.004167461602022312</v>
      </c>
      <c r="H407" s="10">
        <f t="shared" si="74"/>
        <v>1.8693537978865913</v>
      </c>
      <c r="I407" s="12">
        <f t="shared" si="75"/>
        <v>3.96</v>
      </c>
      <c r="J407" s="13">
        <f t="shared" si="76"/>
        <v>107.10583257562594</v>
      </c>
      <c r="K407" s="14">
        <f t="shared" si="77"/>
        <v>0.022916727921613932</v>
      </c>
    </row>
    <row r="408" spans="1:11" ht="12.75">
      <c r="A408" s="9">
        <v>3.97</v>
      </c>
      <c r="B408" s="10">
        <f t="shared" si="79"/>
        <v>0.95</v>
      </c>
      <c r="C408" s="11">
        <f t="shared" si="78"/>
        <v>0.9</v>
      </c>
      <c r="D408" s="12">
        <f t="shared" si="70"/>
        <v>3.97</v>
      </c>
      <c r="E408" s="9">
        <f t="shared" si="71"/>
        <v>1.0484092041631858</v>
      </c>
      <c r="F408" s="12">
        <f t="shared" si="72"/>
        <v>-0.14840920416318581</v>
      </c>
      <c r="G408" s="10">
        <f t="shared" si="73"/>
        <v>0.003955448453217756</v>
      </c>
      <c r="H408" s="10">
        <f t="shared" si="74"/>
        <v>1.8850647947292876</v>
      </c>
      <c r="I408" s="12">
        <f t="shared" si="75"/>
        <v>3.97</v>
      </c>
      <c r="J408" s="13">
        <f t="shared" si="76"/>
        <v>108.00600428166277</v>
      </c>
      <c r="K408" s="14">
        <f t="shared" si="77"/>
        <v>0.020644332868969786</v>
      </c>
    </row>
    <row r="409" spans="1:11" ht="12.75">
      <c r="A409" s="9">
        <v>3.98</v>
      </c>
      <c r="B409" s="10">
        <f t="shared" si="79"/>
        <v>0.95</v>
      </c>
      <c r="C409" s="11">
        <f t="shared" si="78"/>
        <v>0.9</v>
      </c>
      <c r="D409" s="12">
        <f t="shared" si="70"/>
        <v>3.98</v>
      </c>
      <c r="E409" s="9">
        <f t="shared" si="71"/>
        <v>1.0432112842592531</v>
      </c>
      <c r="F409" s="12">
        <f t="shared" si="72"/>
        <v>-0.1432112842592531</v>
      </c>
      <c r="G409" s="10">
        <f t="shared" si="73"/>
        <v>0.0037508609042759705</v>
      </c>
      <c r="H409" s="10">
        <f t="shared" si="74"/>
        <v>1.899976518962042</v>
      </c>
      <c r="I409" s="12">
        <f t="shared" si="75"/>
        <v>3.98</v>
      </c>
      <c r="J409" s="13">
        <f t="shared" si="76"/>
        <v>108.86038114755777</v>
      </c>
      <c r="K409" s="14">
        <f t="shared" si="77"/>
        <v>0.01856398945189664</v>
      </c>
    </row>
    <row r="410" spans="1:11" ht="12.75">
      <c r="A410" s="9">
        <v>3.99</v>
      </c>
      <c r="B410" s="10">
        <f t="shared" si="79"/>
        <v>0.95</v>
      </c>
      <c r="C410" s="11">
        <f t="shared" si="78"/>
        <v>0.9</v>
      </c>
      <c r="D410" s="12">
        <f t="shared" si="70"/>
        <v>3.99</v>
      </c>
      <c r="E410" s="9">
        <f t="shared" si="71"/>
        <v>1.038067920037467</v>
      </c>
      <c r="F410" s="12">
        <f t="shared" si="72"/>
        <v>-0.13806792003746693</v>
      </c>
      <c r="G410" s="10">
        <f t="shared" si="73"/>
        <v>0.003553621018508156</v>
      </c>
      <c r="H410" s="10">
        <f t="shared" si="74"/>
        <v>1.9141169645022902</v>
      </c>
      <c r="I410" s="12">
        <f t="shared" si="75"/>
        <v>3.99</v>
      </c>
      <c r="J410" s="13">
        <f t="shared" si="76"/>
        <v>109.6705671028814</v>
      </c>
      <c r="K410" s="14">
        <f t="shared" si="77"/>
        <v>0.016662939381829896</v>
      </c>
    </row>
    <row r="411" spans="1:11" ht="12.75">
      <c r="A411" s="9">
        <v>4</v>
      </c>
      <c r="B411" s="10">
        <f t="shared" si="79"/>
        <v>0.95</v>
      </c>
      <c r="C411" s="11">
        <f t="shared" si="78"/>
        <v>0.9</v>
      </c>
      <c r="D411" s="12">
        <f t="shared" si="70"/>
        <v>4</v>
      </c>
      <c r="E411" s="9">
        <f t="shared" si="71"/>
        <v>1.033003528131019</v>
      </c>
      <c r="F411" s="12">
        <f t="shared" si="72"/>
        <v>-0.133003528131019</v>
      </c>
      <c r="G411" s="10">
        <f t="shared" si="73"/>
        <v>0.0033636159783209897</v>
      </c>
      <c r="H411" s="10">
        <f t="shared" si="74"/>
        <v>1.927513831452384</v>
      </c>
      <c r="I411" s="12">
        <f t="shared" si="75"/>
        <v>4</v>
      </c>
      <c r="J411" s="13">
        <f t="shared" si="76"/>
        <v>110.43814924287915</v>
      </c>
      <c r="K411" s="14">
        <f t="shared" si="77"/>
        <v>0.014928707477268665</v>
      </c>
    </row>
    <row r="412" spans="1:11" ht="12.75">
      <c r="A412" s="9">
        <v>4.01</v>
      </c>
      <c r="B412" s="10">
        <f t="shared" si="79"/>
        <v>0.95</v>
      </c>
      <c r="C412" s="11">
        <f t="shared" si="78"/>
        <v>0.9</v>
      </c>
      <c r="D412" s="12">
        <f t="shared" si="70"/>
        <v>4.01</v>
      </c>
      <c r="E412" s="9">
        <f t="shared" si="71"/>
        <v>1.0280391114091023</v>
      </c>
      <c r="F412" s="12">
        <f t="shared" si="72"/>
        <v>-0.1280391114091023</v>
      </c>
      <c r="G412" s="10">
        <f t="shared" si="73"/>
        <v>0.003180702962022276</v>
      </c>
      <c r="H412" s="10">
        <f t="shared" si="74"/>
        <v>1.9401943946013758</v>
      </c>
      <c r="I412" s="12">
        <f t="shared" si="75"/>
        <v>4.01</v>
      </c>
      <c r="J412" s="13">
        <f t="shared" si="76"/>
        <v>111.16469029419648</v>
      </c>
      <c r="K412" s="14">
        <f t="shared" si="77"/>
        <v>0.013349211723388503</v>
      </c>
    </row>
    <row r="413" spans="1:11" ht="12.75">
      <c r="A413" s="9">
        <v>4.02</v>
      </c>
      <c r="B413" s="10">
        <f t="shared" si="79"/>
        <v>0.95</v>
      </c>
      <c r="C413" s="11">
        <f t="shared" si="78"/>
        <v>0.9</v>
      </c>
      <c r="D413" s="12">
        <f t="shared" si="70"/>
        <v>4.02</v>
      </c>
      <c r="E413" s="9">
        <f t="shared" si="71"/>
        <v>1.023192581672631</v>
      </c>
      <c r="F413" s="12">
        <f t="shared" si="72"/>
        <v>-0.12319258167263103</v>
      </c>
      <c r="G413" s="10">
        <f t="shared" si="73"/>
        <v>0.003004713559632807</v>
      </c>
      <c r="H413" s="10">
        <f t="shared" si="74"/>
        <v>1.9521853903119626</v>
      </c>
      <c r="I413" s="12">
        <f t="shared" si="75"/>
        <v>4.02</v>
      </c>
      <c r="J413" s="13">
        <f t="shared" si="76"/>
        <v>111.85172213399328</v>
      </c>
      <c r="K413" s="14">
        <f t="shared" si="77"/>
        <v>0.011912846567794736</v>
      </c>
    </row>
    <row r="414" spans="1:11" ht="12.75">
      <c r="A414" s="9">
        <v>4.03</v>
      </c>
      <c r="B414" s="10">
        <f t="shared" si="79"/>
        <v>0.95</v>
      </c>
      <c r="C414" s="11">
        <f t="shared" si="78"/>
        <v>0.9</v>
      </c>
      <c r="D414" s="12">
        <f t="shared" si="70"/>
        <v>4.03</v>
      </c>
      <c r="E414" s="9">
        <f t="shared" si="71"/>
        <v>1.0184790679593365</v>
      </c>
      <c r="F414" s="12">
        <f t="shared" si="72"/>
        <v>-0.11847906795933649</v>
      </c>
      <c r="G414" s="10">
        <f t="shared" si="73"/>
        <v>0.002835457748262315</v>
      </c>
      <c r="H414" s="10">
        <f t="shared" si="74"/>
        <v>1.9635129200546944</v>
      </c>
      <c r="I414" s="12">
        <f t="shared" si="75"/>
        <v>4.03</v>
      </c>
      <c r="J414" s="13">
        <f t="shared" si="76"/>
        <v>112.50074026287402</v>
      </c>
      <c r="K414" s="14">
        <f t="shared" si="77"/>
        <v>0.010608543337357562</v>
      </c>
    </row>
    <row r="415" spans="1:11" ht="12.75">
      <c r="A415" s="9">
        <v>4.04</v>
      </c>
      <c r="B415" s="10">
        <f t="shared" si="79"/>
        <v>0.95</v>
      </c>
      <c r="C415" s="11">
        <f t="shared" si="78"/>
        <v>0.9</v>
      </c>
      <c r="D415" s="12">
        <f t="shared" si="70"/>
        <v>4.04</v>
      </c>
      <c r="E415" s="9">
        <f t="shared" si="71"/>
        <v>1.0139112083908095</v>
      </c>
      <c r="F415" s="12">
        <f t="shared" si="72"/>
        <v>-0.11391120839080948</v>
      </c>
      <c r="G415" s="10">
        <f t="shared" si="73"/>
        <v>0.002672727450561162</v>
      </c>
      <c r="H415" s="10">
        <f t="shared" si="74"/>
        <v>1.9742023689290231</v>
      </c>
      <c r="I415" s="12">
        <f t="shared" si="75"/>
        <v>4.04</v>
      </c>
      <c r="J415" s="13">
        <f t="shared" si="76"/>
        <v>113.11319913649865</v>
      </c>
      <c r="K415" s="14">
        <f t="shared" si="77"/>
        <v>0.00942581133696529</v>
      </c>
    </row>
    <row r="416" spans="1:11" ht="12.75">
      <c r="A416" s="9">
        <v>4.05</v>
      </c>
      <c r="B416" s="10">
        <f t="shared" si="79"/>
        <v>0.95</v>
      </c>
      <c r="C416" s="11">
        <f t="shared" si="78"/>
        <v>0.9</v>
      </c>
      <c r="D416" s="12">
        <f t="shared" si="70"/>
        <v>4.05</v>
      </c>
      <c r="E416" s="9">
        <f t="shared" si="71"/>
        <v>1.009499424240383</v>
      </c>
      <c r="F416" s="12">
        <f t="shared" si="72"/>
        <v>-0.10949942424038295</v>
      </c>
      <c r="G416" s="10">
        <f t="shared" si="73"/>
        <v>0.0025162997016463327</v>
      </c>
      <c r="H416" s="10">
        <f t="shared" si="74"/>
        <v>1.9842783375994424</v>
      </c>
      <c r="I416" s="12">
        <f t="shared" si="75"/>
        <v>4.05</v>
      </c>
      <c r="J416" s="13">
        <f t="shared" si="76"/>
        <v>113.69050826581984</v>
      </c>
      <c r="K416" s="14">
        <f t="shared" si="77"/>
        <v>0.008354762846732906</v>
      </c>
    </row>
    <row r="417" spans="1:11" ht="12.75">
      <c r="A417" s="9">
        <v>4.06</v>
      </c>
      <c r="B417" s="10">
        <f t="shared" si="79"/>
        <v>0.95</v>
      </c>
      <c r="C417" s="11">
        <f t="shared" si="78"/>
        <v>0.9</v>
      </c>
      <c r="D417" s="12">
        <f t="shared" si="70"/>
        <v>4.06</v>
      </c>
      <c r="E417" s="9">
        <f t="shared" si="71"/>
        <v>1.0052521755085098</v>
      </c>
      <c r="F417" s="12">
        <f t="shared" si="72"/>
        <v>-0.10525217550850974</v>
      </c>
      <c r="G417" s="10">
        <f t="shared" si="73"/>
        <v>0.0023659394509198935</v>
      </c>
      <c r="H417" s="10">
        <f t="shared" si="74"/>
        <v>1.9937645861706728</v>
      </c>
      <c r="I417" s="12">
        <f t="shared" si="75"/>
        <v>4.06</v>
      </c>
      <c r="J417" s="13">
        <f t="shared" si="76"/>
        <v>114.23402900137545</v>
      </c>
      <c r="K417" s="14">
        <f t="shared" si="77"/>
        <v>0.007386124886010538</v>
      </c>
    </row>
    <row r="418" spans="1:11" ht="12.75">
      <c r="A418" s="9">
        <v>4.07</v>
      </c>
      <c r="B418" s="10">
        <f t="shared" si="79"/>
        <v>0.95</v>
      </c>
      <c r="C418" s="11">
        <f t="shared" si="78"/>
        <v>0.9</v>
      </c>
      <c r="D418" s="12">
        <f t="shared" si="70"/>
        <v>4.07</v>
      </c>
      <c r="E418" s="9">
        <f t="shared" si="71"/>
        <v>1.001176197778546</v>
      </c>
      <c r="F418" s="12">
        <f t="shared" si="72"/>
        <v>-0.10117619777854603</v>
      </c>
      <c r="G418" s="10">
        <f t="shared" si="73"/>
        <v>0.0022214020255219608</v>
      </c>
      <c r="H418" s="10">
        <f t="shared" si="74"/>
        <v>2.0026839886254852</v>
      </c>
      <c r="I418" s="12">
        <f t="shared" si="75"/>
        <v>4.07</v>
      </c>
      <c r="J418" s="13">
        <f t="shared" si="76"/>
        <v>114.74507192277417</v>
      </c>
      <c r="K418" s="14">
        <f t="shared" si="77"/>
        <v>0.006511240272391356</v>
      </c>
    </row>
    <row r="419" spans="1:11" ht="12.75">
      <c r="A419" s="9">
        <v>4.08</v>
      </c>
      <c r="B419" s="10">
        <f t="shared" si="79"/>
        <v>0.95</v>
      </c>
      <c r="C419" s="11">
        <f t="shared" si="78"/>
        <v>0.9</v>
      </c>
      <c r="D419" s="12">
        <f t="shared" si="70"/>
        <v>4.08</v>
      </c>
      <c r="E419" s="9">
        <f t="shared" si="71"/>
        <v>0.9972767205071232</v>
      </c>
      <c r="F419" s="12">
        <f t="shared" si="72"/>
        <v>-0.09727672050712322</v>
      </c>
      <c r="G419" s="10">
        <f t="shared" si="73"/>
        <v>0.002082435281940359</v>
      </c>
      <c r="H419" s="10">
        <f t="shared" si="74"/>
        <v>2.011058496549541</v>
      </c>
      <c r="I419" s="12">
        <f t="shared" si="75"/>
        <v>4.08</v>
      </c>
      <c r="J419" s="13">
        <f t="shared" si="76"/>
        <v>115.22489476028692</v>
      </c>
      <c r="K419" s="14">
        <f t="shared" si="77"/>
        <v>0.005722060180228695</v>
      </c>
    </row>
    <row r="420" spans="1:11" ht="12.75">
      <c r="A420" s="9">
        <v>4.09</v>
      </c>
      <c r="B420" s="10">
        <f t="shared" si="79"/>
        <v>0.95</v>
      </c>
      <c r="C420" s="11">
        <f t="shared" si="78"/>
        <v>0.9</v>
      </c>
      <c r="D420" s="12">
        <f t="shared" si="70"/>
        <v>4.09</v>
      </c>
      <c r="E420" s="9">
        <f t="shared" si="71"/>
        <v>0.9935576671950413</v>
      </c>
      <c r="F420" s="12">
        <f t="shared" si="72"/>
        <v>-0.09355766719504133</v>
      </c>
      <c r="G420" s="10">
        <f t="shared" si="73"/>
        <v>0.0019487814716617315</v>
      </c>
      <c r="H420" s="10">
        <f t="shared" si="74"/>
        <v>2.018909110967633</v>
      </c>
      <c r="I420" s="12">
        <f t="shared" si="75"/>
        <v>4.09</v>
      </c>
      <c r="J420" s="13">
        <f t="shared" si="76"/>
        <v>115.67470078118602</v>
      </c>
      <c r="K420" s="14">
        <f t="shared" si="77"/>
        <v>0.005011130101453379</v>
      </c>
    </row>
    <row r="421" spans="1:11" ht="12.75">
      <c r="A421" s="9">
        <v>4.1</v>
      </c>
      <c r="B421" s="10">
        <f t="shared" si="79"/>
        <v>0.95</v>
      </c>
      <c r="C421" s="11">
        <f t="shared" si="78"/>
        <v>0.9</v>
      </c>
      <c r="D421" s="12">
        <f t="shared" si="70"/>
        <v>4.1</v>
      </c>
      <c r="E421" s="9">
        <f t="shared" si="71"/>
        <v>0.9900218381010265</v>
      </c>
      <c r="F421" s="12">
        <f t="shared" si="72"/>
        <v>-0.09002183810102649</v>
      </c>
      <c r="G421" s="10">
        <f t="shared" si="73"/>
        <v>0.001820178845803125</v>
      </c>
      <c r="H421" s="10">
        <f t="shared" si="74"/>
        <v>2.02625586121328</v>
      </c>
      <c r="I421" s="12">
        <f t="shared" si="75"/>
        <v>4.1</v>
      </c>
      <c r="J421" s="13">
        <f t="shared" si="76"/>
        <v>116.09563757906494</v>
      </c>
      <c r="K421" s="14">
        <f t="shared" si="77"/>
        <v>0.004371570835020784</v>
      </c>
    </row>
    <row r="422" spans="1:11" ht="12.75">
      <c r="A422" s="9">
        <v>4.11</v>
      </c>
      <c r="B422" s="10">
        <f t="shared" si="79"/>
        <v>0.95</v>
      </c>
      <c r="C422" s="11">
        <f t="shared" si="78"/>
        <v>0.9</v>
      </c>
      <c r="D422" s="12">
        <f t="shared" si="70"/>
        <v>4.11</v>
      </c>
      <c r="E422" s="9">
        <f t="shared" si="71"/>
        <v>0.9866710763144527</v>
      </c>
      <c r="F422" s="12">
        <f t="shared" si="72"/>
        <v>-0.0866710763144527</v>
      </c>
      <c r="G422" s="10">
        <f t="shared" si="73"/>
        <v>0.0016963630224967555</v>
      </c>
      <c r="H422" s="10">
        <f t="shared" si="74"/>
        <v>2.0331177898476507</v>
      </c>
      <c r="I422" s="12">
        <f t="shared" si="75"/>
        <v>4.11</v>
      </c>
      <c r="J422" s="13">
        <f t="shared" si="76"/>
        <v>116.48879620975845</v>
      </c>
      <c r="K422" s="14">
        <f t="shared" si="77"/>
        <v>0.0037970558816524656</v>
      </c>
    </row>
    <row r="423" spans="1:11" ht="12.75">
      <c r="A423" s="9">
        <v>4.12</v>
      </c>
      <c r="B423" s="10">
        <f t="shared" si="79"/>
        <v>0.95</v>
      </c>
      <c r="C423" s="11">
        <f t="shared" si="78"/>
        <v>0.9</v>
      </c>
      <c r="D423" s="12">
        <f t="shared" si="70"/>
        <v>4.12</v>
      </c>
      <c r="E423" s="9">
        <f t="shared" si="71"/>
        <v>0.9835064181054692</v>
      </c>
      <c r="F423" s="12">
        <f t="shared" si="72"/>
        <v>-0.08350641810546922</v>
      </c>
      <c r="G423" s="10">
        <f t="shared" si="73"/>
        <v>0.001577068139488945</v>
      </c>
      <c r="H423" s="10">
        <f t="shared" si="74"/>
        <v>2.0395129427334213</v>
      </c>
      <c r="I423" s="12">
        <f t="shared" si="75"/>
        <v>4.12</v>
      </c>
      <c r="J423" s="13">
        <f t="shared" si="76"/>
        <v>116.85521062261773</v>
      </c>
      <c r="K423" s="14">
        <f t="shared" si="77"/>
        <v>0.003281786397941986</v>
      </c>
    </row>
    <row r="424" spans="1:11" ht="12.75">
      <c r="A424" s="9">
        <v>4.13</v>
      </c>
      <c r="B424" s="10">
        <f t="shared" si="79"/>
        <v>0.95</v>
      </c>
      <c r="C424" s="11">
        <f t="shared" si="78"/>
        <v>0.9</v>
      </c>
      <c r="D424" s="12">
        <f t="shared" si="70"/>
        <v>4.13</v>
      </c>
      <c r="E424" s="9">
        <f t="shared" si="71"/>
        <v>0.9805282285316247</v>
      </c>
      <c r="F424" s="12">
        <f t="shared" si="72"/>
        <v>-0.08052822853162467</v>
      </c>
      <c r="G424" s="10">
        <f t="shared" si="73"/>
        <v>0.001462027813015198</v>
      </c>
      <c r="H424" s="10">
        <f t="shared" si="74"/>
        <v>2.0454583634538435</v>
      </c>
      <c r="I424" s="12">
        <f t="shared" si="75"/>
        <v>4.13</v>
      </c>
      <c r="J424" s="13">
        <f t="shared" si="76"/>
        <v>117.19585734074734</v>
      </c>
      <c r="K424" s="14">
        <f t="shared" si="77"/>
        <v>0.002820464667696589</v>
      </c>
    </row>
    <row r="425" spans="1:11" ht="12.75">
      <c r="A425" s="9">
        <v>4.14</v>
      </c>
      <c r="B425" s="10">
        <f t="shared" si="79"/>
        <v>0.95</v>
      </c>
      <c r="C425" s="11">
        <f t="shared" si="78"/>
        <v>0.9</v>
      </c>
      <c r="D425" s="12">
        <f t="shared" si="70"/>
        <v>4.14</v>
      </c>
      <c r="E425" s="9">
        <f t="shared" si="71"/>
        <v>0.9777363233074454</v>
      </c>
      <c r="F425" s="12">
        <f t="shared" si="72"/>
        <v>-0.0777363233074454</v>
      </c>
      <c r="G425" s="10">
        <f t="shared" si="73"/>
        <v>0.0013509759225759927</v>
      </c>
      <c r="H425" s="10">
        <f t="shared" si="74"/>
        <v>2.0509700913466857</v>
      </c>
      <c r="I425" s="12">
        <f t="shared" si="75"/>
        <v>4.14</v>
      </c>
      <c r="J425" s="13">
        <f t="shared" si="76"/>
        <v>117.51165534835862</v>
      </c>
      <c r="K425" s="14">
        <f t="shared" si="77"/>
        <v>0.002408266877289982</v>
      </c>
    </row>
    <row r="426" spans="1:11" ht="12.75">
      <c r="A426" s="9">
        <v>4.15</v>
      </c>
      <c r="B426" s="10">
        <f t="shared" si="79"/>
        <v>0.95</v>
      </c>
      <c r="C426" s="11">
        <f t="shared" si="78"/>
        <v>0.9</v>
      </c>
      <c r="D426" s="12">
        <f t="shared" si="70"/>
        <v>4.15</v>
      </c>
      <c r="E426" s="9">
        <f t="shared" si="71"/>
        <v>0.9751300779445348</v>
      </c>
      <c r="F426" s="12">
        <f t="shared" si="72"/>
        <v>-0.07513007794453475</v>
      </c>
      <c r="G426" s="10">
        <f t="shared" si="73"/>
        <v>0.0012436472397980786</v>
      </c>
      <c r="H426" s="10">
        <f t="shared" si="74"/>
        <v>2.0560631624967236</v>
      </c>
      <c r="I426" s="12">
        <f t="shared" si="75"/>
        <v>4.15</v>
      </c>
      <c r="J426" s="13">
        <f t="shared" si="76"/>
        <v>117.80346614763505</v>
      </c>
      <c r="K426" s="14">
        <f t="shared" si="77"/>
        <v>0.002040815834087212</v>
      </c>
    </row>
    <row r="427" spans="1:11" ht="12.75">
      <c r="A427" s="9">
        <v>4.16</v>
      </c>
      <c r="B427" s="10">
        <f t="shared" si="79"/>
        <v>0.95</v>
      </c>
      <c r="C427" s="11">
        <f t="shared" si="78"/>
        <v>0.9</v>
      </c>
      <c r="D427" s="12">
        <f t="shared" si="70"/>
        <v>4.16</v>
      </c>
      <c r="E427" s="9">
        <f t="shared" si="71"/>
        <v>0.9727085251506407</v>
      </c>
      <c r="F427" s="12">
        <f t="shared" si="72"/>
        <v>-0.07270852515064063</v>
      </c>
      <c r="G427" s="10">
        <f t="shared" si="73"/>
        <v>0.0011397779181543085</v>
      </c>
      <c r="H427" s="10">
        <f t="shared" si="74"/>
        <v>2.060751613098983</v>
      </c>
      <c r="I427" s="12">
        <f t="shared" si="75"/>
        <v>4.16</v>
      </c>
      <c r="J427" s="13">
        <f t="shared" si="76"/>
        <v>118.07209395143141</v>
      </c>
      <c r="K427" s="14">
        <f t="shared" si="77"/>
        <v>0.0017141541407287076</v>
      </c>
    </row>
    <row r="428" spans="1:11" ht="12.75">
      <c r="A428" s="9">
        <v>4.17</v>
      </c>
      <c r="B428" s="10">
        <f t="shared" si="79"/>
        <v>0.95</v>
      </c>
      <c r="C428" s="11">
        <f t="shared" si="78"/>
        <v>0.9</v>
      </c>
      <c r="D428" s="12">
        <f t="shared" si="70"/>
        <v>4.17</v>
      </c>
      <c r="E428" s="9">
        <f t="shared" si="71"/>
        <v>0.9704704414416234</v>
      </c>
      <c r="F428" s="12">
        <f t="shared" si="72"/>
        <v>-0.0704704414416234</v>
      </c>
      <c r="G428" s="10">
        <f t="shared" si="73"/>
        <v>0.0010391058589519914</v>
      </c>
      <c r="H428" s="10">
        <f t="shared" si="74"/>
        <v>2.065048484668191</v>
      </c>
      <c r="I428" s="12">
        <f t="shared" si="75"/>
        <v>4.17</v>
      </c>
      <c r="J428" s="13">
        <f t="shared" si="76"/>
        <v>118.31828598175272</v>
      </c>
      <c r="K428" s="14">
        <f t="shared" si="77"/>
        <v>0.0014247182311699755</v>
      </c>
    </row>
    <row r="429" spans="1:11" ht="12.75">
      <c r="A429" s="9">
        <v>4.18</v>
      </c>
      <c r="B429" s="10">
        <f t="shared" si="79"/>
        <v>0.95</v>
      </c>
      <c r="C429" s="11">
        <f t="shared" si="78"/>
        <v>0.9</v>
      </c>
      <c r="D429" s="12">
        <f t="shared" si="70"/>
        <v>4.18</v>
      </c>
      <c r="E429" s="9">
        <f t="shared" si="71"/>
        <v>0.9684144238744482</v>
      </c>
      <c r="F429" s="12">
        <f t="shared" si="72"/>
        <v>-0.06841442387444818</v>
      </c>
      <c r="G429" s="10">
        <f t="shared" si="73"/>
        <v>0.0009413709677027818</v>
      </c>
      <c r="H429" s="10">
        <f t="shared" si="74"/>
        <v>2.0689658306279712</v>
      </c>
      <c r="I429" s="12">
        <f t="shared" si="75"/>
        <v>4.18</v>
      </c>
      <c r="J429" s="13">
        <f t="shared" si="76"/>
        <v>118.54273284728637</v>
      </c>
      <c r="K429" s="14">
        <f t="shared" si="77"/>
        <v>0.00116931358481103</v>
      </c>
    </row>
    <row r="430" spans="1:11" ht="12.75">
      <c r="A430" s="9">
        <v>4.19</v>
      </c>
      <c r="B430" s="10">
        <f t="shared" si="79"/>
        <v>0.95</v>
      </c>
      <c r="C430" s="11">
        <f t="shared" si="78"/>
        <v>0.9</v>
      </c>
      <c r="D430" s="12">
        <f t="shared" si="70"/>
        <v>4.19</v>
      </c>
      <c r="E430" s="9">
        <f t="shared" si="71"/>
        <v>0.9665389577554133</v>
      </c>
      <c r="F430" s="12">
        <f t="shared" si="72"/>
        <v>-0.0665389577554133</v>
      </c>
      <c r="G430" s="10">
        <f t="shared" si="73"/>
        <v>0.0008463153137664706</v>
      </c>
      <c r="H430" s="10">
        <f t="shared" si="74"/>
        <v>2.0725147238665333</v>
      </c>
      <c r="I430" s="12">
        <f t="shared" si="75"/>
        <v>4.19</v>
      </c>
      <c r="J430" s="13">
        <f t="shared" si="76"/>
        <v>118.74606897631016</v>
      </c>
      <c r="K430" s="14">
        <f t="shared" si="77"/>
        <v>0.0009450913608114865</v>
      </c>
    </row>
    <row r="431" spans="1:11" ht="12.75">
      <c r="A431" s="9">
        <v>4.2</v>
      </c>
      <c r="B431" s="10">
        <f t="shared" si="79"/>
        <v>0.95</v>
      </c>
      <c r="C431" s="11">
        <f t="shared" si="78"/>
        <v>0.9</v>
      </c>
      <c r="D431" s="12">
        <f t="shared" si="70"/>
        <v>4.2</v>
      </c>
      <c r="E431" s="9">
        <f t="shared" si="71"/>
        <v>0.9648424761184484</v>
      </c>
      <c r="F431" s="12">
        <f t="shared" si="72"/>
        <v>-0.0648424761184484</v>
      </c>
      <c r="G431" s="10">
        <f t="shared" si="73"/>
        <v>0.000753683205025832</v>
      </c>
      <c r="H431" s="10">
        <f t="shared" si="74"/>
        <v>2.0757052648942076</v>
      </c>
      <c r="I431" s="12">
        <f t="shared" si="75"/>
        <v>4.2</v>
      </c>
      <c r="J431" s="13">
        <f t="shared" si="76"/>
        <v>118.9288730840837</v>
      </c>
      <c r="K431" s="14">
        <f t="shared" si="77"/>
        <v>0.0007495266338834047</v>
      </c>
    </row>
    <row r="432" spans="1:11" ht="12.75">
      <c r="A432" s="9">
        <v>4.21</v>
      </c>
      <c r="B432" s="10">
        <f t="shared" si="79"/>
        <v>0.95</v>
      </c>
      <c r="C432" s="11">
        <f t="shared" si="78"/>
        <v>0.9</v>
      </c>
      <c r="D432" s="12">
        <f t="shared" si="70"/>
        <v>4.21</v>
      </c>
      <c r="E432" s="9">
        <f t="shared" si="71"/>
        <v>0.9633234117054646</v>
      </c>
      <c r="F432" s="12">
        <f t="shared" si="72"/>
        <v>-0.06332341170546463</v>
      </c>
      <c r="G432" s="10">
        <f t="shared" si="73"/>
        <v>0.0006632211883037416</v>
      </c>
      <c r="H432" s="10">
        <f t="shared" si="74"/>
        <v>2.0785465902824987</v>
      </c>
      <c r="I432" s="12">
        <f t="shared" si="75"/>
        <v>4.21</v>
      </c>
      <c r="J432" s="13">
        <f t="shared" si="76"/>
        <v>119.0916686563693</v>
      </c>
      <c r="K432" s="14">
        <f t="shared" si="77"/>
        <v>0.0005803983637195282</v>
      </c>
    </row>
    <row r="433" spans="1:11" ht="12.75">
      <c r="A433" s="9">
        <v>4.22</v>
      </c>
      <c r="B433" s="10">
        <f t="shared" si="79"/>
        <v>0.95</v>
      </c>
      <c r="C433" s="11">
        <f t="shared" si="78"/>
        <v>0.9</v>
      </c>
      <c r="D433" s="12">
        <f t="shared" si="70"/>
        <v>4.22</v>
      </c>
      <c r="E433" s="9">
        <f t="shared" si="71"/>
        <v>0.961980242115997</v>
      </c>
      <c r="F433" s="12">
        <f t="shared" si="72"/>
        <v>-0.06198024211599695</v>
      </c>
      <c r="G433" s="10">
        <f t="shared" si="73"/>
        <v>0.0005746779852808907</v>
      </c>
      <c r="H433" s="10">
        <f t="shared" si="74"/>
        <v>2.0810468811047085</v>
      </c>
      <c r="I433" s="12">
        <f t="shared" si="75"/>
        <v>4.22</v>
      </c>
      <c r="J433" s="13">
        <f t="shared" si="76"/>
        <v>119.23492443304288</v>
      </c>
      <c r="K433" s="14">
        <f t="shared" si="77"/>
        <v>0.0004357711911384016</v>
      </c>
    </row>
    <row r="434" spans="1:11" ht="12.75">
      <c r="A434" s="9">
        <v>4.23</v>
      </c>
      <c r="B434" s="10">
        <f t="shared" si="79"/>
        <v>0.95</v>
      </c>
      <c r="C434" s="11">
        <f t="shared" si="78"/>
        <v>0.9</v>
      </c>
      <c r="D434" s="12">
        <f t="shared" si="70"/>
        <v>4.23</v>
      </c>
      <c r="E434" s="9">
        <f t="shared" si="71"/>
        <v>0.9608115287278832</v>
      </c>
      <c r="F434" s="12">
        <f t="shared" si="72"/>
        <v>-0.0608115287278832</v>
      </c>
      <c r="G434" s="10">
        <f t="shared" si="73"/>
        <v>0.0004878043728124803</v>
      </c>
      <c r="H434" s="10">
        <f t="shared" si="74"/>
        <v>2.083213371134979</v>
      </c>
      <c r="I434" s="12">
        <f t="shared" si="75"/>
        <v>4.23</v>
      </c>
      <c r="J434" s="13">
        <f t="shared" si="76"/>
        <v>119.35905487786357</v>
      </c>
      <c r="K434" s="14">
        <f t="shared" si="77"/>
        <v>0.0003139791235451025</v>
      </c>
    </row>
    <row r="435" spans="1:11" ht="12.75">
      <c r="A435" s="9">
        <v>4.24</v>
      </c>
      <c r="B435" s="10">
        <f t="shared" si="79"/>
        <v>0.95</v>
      </c>
      <c r="C435" s="11">
        <f t="shared" si="78"/>
        <v>0.9</v>
      </c>
      <c r="D435" s="12">
        <f t="shared" si="70"/>
        <v>4.24</v>
      </c>
      <c r="E435" s="9">
        <f t="shared" si="71"/>
        <v>0.959815949925341</v>
      </c>
      <c r="F435" s="12">
        <f t="shared" si="72"/>
        <v>-0.059815949925341005</v>
      </c>
      <c r="G435" s="10">
        <f t="shared" si="73"/>
        <v>0.0004023530157762807</v>
      </c>
      <c r="H435" s="10">
        <f t="shared" si="74"/>
        <v>2.085052354596132</v>
      </c>
      <c r="I435" s="12">
        <f t="shared" si="75"/>
        <v>4.24</v>
      </c>
      <c r="J435" s="13">
        <f t="shared" si="76"/>
        <v>119.46442062239106</v>
      </c>
      <c r="K435" s="14">
        <f t="shared" si="77"/>
        <v>0.00021361114910698164</v>
      </c>
    </row>
    <row r="436" spans="1:11" ht="12.75">
      <c r="A436" s="9">
        <v>4.25</v>
      </c>
      <c r="B436" s="10">
        <f t="shared" si="79"/>
        <v>0.95</v>
      </c>
      <c r="C436" s="11">
        <f t="shared" si="78"/>
        <v>0.9</v>
      </c>
      <c r="D436" s="12">
        <f t="shared" si="70"/>
        <v>4.25</v>
      </c>
      <c r="E436" s="9">
        <f t="shared" si="71"/>
        <v>0.9589923291060656</v>
      </c>
      <c r="F436" s="12">
        <f t="shared" si="72"/>
        <v>-0.058992329106065555</v>
      </c>
      <c r="G436" s="10">
        <f t="shared" si="73"/>
        <v>0.0003180782599104746</v>
      </c>
      <c r="H436" s="10">
        <f t="shared" si="74"/>
        <v>2.0865691932773673</v>
      </c>
      <c r="I436" s="12">
        <f t="shared" si="75"/>
        <v>4.25</v>
      </c>
      <c r="J436" s="13">
        <f t="shared" si="76"/>
        <v>119.55132887379875</v>
      </c>
      <c r="K436" s="14">
        <f t="shared" si="77"/>
        <v>0.00013349880195481775</v>
      </c>
    </row>
    <row r="437" spans="1:11" ht="12.75">
      <c r="A437" s="9">
        <v>4.26</v>
      </c>
      <c r="B437" s="10">
        <f t="shared" si="79"/>
        <v>0.95</v>
      </c>
      <c r="C437" s="11">
        <f t="shared" si="78"/>
        <v>0.9</v>
      </c>
      <c r="D437" s="12">
        <f t="shared" si="70"/>
        <v>4.26</v>
      </c>
      <c r="E437" s="9">
        <f t="shared" si="71"/>
        <v>0.9583396578752827</v>
      </c>
      <c r="F437" s="12">
        <f t="shared" si="72"/>
        <v>-0.058339657875282724</v>
      </c>
      <c r="G437" s="10">
        <f t="shared" si="73"/>
        <v>0.00023473589151721535</v>
      </c>
      <c r="H437" s="10">
        <f t="shared" si="74"/>
        <v>2.087768322870969</v>
      </c>
      <c r="I437" s="12">
        <f t="shared" si="75"/>
        <v>4.26</v>
      </c>
      <c r="J437" s="13">
        <f t="shared" si="76"/>
        <v>119.62003377793941</v>
      </c>
      <c r="K437" s="14">
        <f t="shared" si="77"/>
        <v>7.270568870224091E-05</v>
      </c>
    </row>
    <row r="438" spans="1:11" ht="12.75">
      <c r="A438" s="9">
        <v>4.27</v>
      </c>
      <c r="B438" s="10">
        <f t="shared" si="79"/>
        <v>0.95</v>
      </c>
      <c r="C438" s="11">
        <f t="shared" si="78"/>
        <v>0.9</v>
      </c>
      <c r="D438" s="12">
        <f t="shared" si="70"/>
        <v>4.27</v>
      </c>
      <c r="E438" s="9">
        <f t="shared" si="71"/>
        <v>0.9578571147721783</v>
      </c>
      <c r="F438" s="12">
        <f t="shared" si="72"/>
        <v>-0.05785711477217825</v>
      </c>
      <c r="G438" s="10">
        <f t="shared" si="73"/>
        <v>0.00015208287041410532</v>
      </c>
      <c r="H438" s="10">
        <f t="shared" si="74"/>
        <v>2.088653258403118</v>
      </c>
      <c r="I438" s="12">
        <f t="shared" si="75"/>
        <v>4.27</v>
      </c>
      <c r="J438" s="13">
        <f t="shared" si="76"/>
        <v>119.67073673050713</v>
      </c>
      <c r="K438" s="14">
        <f t="shared" si="77"/>
        <v>3.051897870514279E-05</v>
      </c>
    </row>
    <row r="439" spans="1:11" ht="12.75">
      <c r="A439" s="9">
        <v>4.28</v>
      </c>
      <c r="B439" s="10">
        <f t="shared" si="79"/>
        <v>0.95</v>
      </c>
      <c r="C439" s="11">
        <f t="shared" si="78"/>
        <v>0.9</v>
      </c>
      <c r="D439" s="12">
        <f t="shared" si="70"/>
        <v>4.28</v>
      </c>
      <c r="E439" s="9">
        <f t="shared" si="71"/>
        <v>0.957544079812857</v>
      </c>
      <c r="F439" s="12">
        <f t="shared" si="72"/>
        <v>-0.05754407981285703</v>
      </c>
      <c r="G439" s="10">
        <f t="shared" si="73"/>
        <v>6.98770421100183E-05</v>
      </c>
      <c r="H439" s="10">
        <f t="shared" si="74"/>
        <v>2.0892265986579495</v>
      </c>
      <c r="I439" s="12">
        <f t="shared" si="75"/>
        <v>4.28</v>
      </c>
      <c r="J439" s="13">
        <f t="shared" si="76"/>
        <v>119.70358663051658</v>
      </c>
      <c r="K439" s="14">
        <f t="shared" si="77"/>
        <v>6.442855938032733E-06</v>
      </c>
    </row>
    <row r="440" spans="1:11" ht="12.75">
      <c r="A440" s="9">
        <v>4.29</v>
      </c>
      <c r="B440" s="10">
        <f t="shared" si="79"/>
        <v>0.95</v>
      </c>
      <c r="C440" s="11">
        <f t="shared" si="78"/>
        <v>0.9</v>
      </c>
      <c r="D440" s="12">
        <f t="shared" si="70"/>
        <v>4.29</v>
      </c>
      <c r="E440" s="9">
        <f t="shared" si="71"/>
        <v>0.9574001450739037</v>
      </c>
      <c r="F440" s="12">
        <f t="shared" si="72"/>
        <v>-0.057400145073903674</v>
      </c>
      <c r="G440" s="10">
        <f t="shared" si="73"/>
        <v>-1.2123165138413786E-05</v>
      </c>
      <c r="H440" s="10">
        <f t="shared" si="74"/>
        <v>2.089490029516541</v>
      </c>
      <c r="I440" s="12">
        <f t="shared" si="75"/>
        <v>4.29</v>
      </c>
      <c r="J440" s="13">
        <f t="shared" si="76"/>
        <v>119.71868007161235</v>
      </c>
      <c r="K440" s="14">
        <f t="shared" si="77"/>
        <v>1.939284099582052E-07</v>
      </c>
    </row>
    <row r="441" spans="1:11" ht="12.75">
      <c r="A441" s="9">
        <v>4.3</v>
      </c>
      <c r="B441" s="10">
        <f t="shared" si="79"/>
        <v>0.95</v>
      </c>
      <c r="C441" s="11">
        <f t="shared" si="78"/>
        <v>0.9</v>
      </c>
      <c r="D441" s="12">
        <f t="shared" si="70"/>
        <v>4.3</v>
      </c>
      <c r="E441" s="9">
        <f t="shared" si="71"/>
        <v>0.9574251214815294</v>
      </c>
      <c r="F441" s="12">
        <f t="shared" si="72"/>
        <v>-0.05742512148152934</v>
      </c>
      <c r="G441" s="10">
        <f t="shared" si="73"/>
        <v>-9.415905296916824E-05</v>
      </c>
      <c r="H441" s="10">
        <f t="shared" si="74"/>
        <v>2.089444326153822</v>
      </c>
      <c r="I441" s="12">
        <f t="shared" si="75"/>
        <v>4.3</v>
      </c>
      <c r="J441" s="13">
        <f t="shared" si="76"/>
        <v>119.71606146794244</v>
      </c>
      <c r="K441" s="14">
        <f t="shared" si="77"/>
        <v>1.1698591014358806E-05</v>
      </c>
    </row>
    <row r="442" spans="1:11" ht="12.75">
      <c r="A442" s="9">
        <v>4.31</v>
      </c>
      <c r="B442" s="10">
        <f t="shared" si="79"/>
        <v>0.95</v>
      </c>
      <c r="C442" s="11">
        <f t="shared" si="78"/>
        <v>0.9</v>
      </c>
      <c r="D442" s="12">
        <f t="shared" si="70"/>
        <v>4.31</v>
      </c>
      <c r="E442" s="9">
        <f t="shared" si="71"/>
        <v>0.9576190419130196</v>
      </c>
      <c r="F442" s="12">
        <f t="shared" si="72"/>
        <v>-0.057619041913019586</v>
      </c>
      <c r="G442" s="10">
        <f t="shared" si="73"/>
        <v>-0.00017647196998776587</v>
      </c>
      <c r="H442" s="10">
        <f t="shared" si="74"/>
        <v>2.0890893540568527</v>
      </c>
      <c r="I442" s="12">
        <f t="shared" si="75"/>
        <v>4.31</v>
      </c>
      <c r="J442" s="13">
        <f t="shared" si="76"/>
        <v>119.69572311250111</v>
      </c>
      <c r="K442" s="14">
        <f t="shared" si="77"/>
        <v>4.10923389945034E-05</v>
      </c>
    </row>
    <row r="443" spans="1:11" ht="12.75">
      <c r="A443" s="9">
        <v>4.32</v>
      </c>
      <c r="B443" s="10">
        <f t="shared" si="79"/>
        <v>0.95</v>
      </c>
      <c r="C443" s="11">
        <f t="shared" si="78"/>
        <v>0.9</v>
      </c>
      <c r="D443" s="12">
        <f t="shared" si="70"/>
        <v>4.32</v>
      </c>
      <c r="E443" s="9">
        <f t="shared" si="71"/>
        <v>0.9579821606594683</v>
      </c>
      <c r="F443" s="12">
        <f t="shared" si="72"/>
        <v>-0.05798216065946826</v>
      </c>
      <c r="G443" s="10">
        <f t="shared" si="73"/>
        <v>-0.0002593036280727261</v>
      </c>
      <c r="H443" s="10">
        <f t="shared" si="74"/>
        <v>2.088424068847756</v>
      </c>
      <c r="I443" s="12">
        <f t="shared" si="75"/>
        <v>4.32</v>
      </c>
      <c r="J443" s="13">
        <f t="shared" si="76"/>
        <v>119.65760516698374</v>
      </c>
      <c r="K443" s="14">
        <f t="shared" si="77"/>
        <v>8.872103123605001E-05</v>
      </c>
    </row>
    <row r="444" spans="1:11" ht="12.75">
      <c r="A444" s="9">
        <v>4.33</v>
      </c>
      <c r="B444" s="10">
        <f t="shared" si="79"/>
        <v>0.95</v>
      </c>
      <c r="C444" s="11">
        <f t="shared" si="78"/>
        <v>0.9</v>
      </c>
      <c r="D444" s="12">
        <f t="shared" si="70"/>
        <v>4.33</v>
      </c>
      <c r="E444" s="9">
        <f t="shared" si="71"/>
        <v>0.9585149492412948</v>
      </c>
      <c r="F444" s="12">
        <f t="shared" si="72"/>
        <v>-0.058514949241294745</v>
      </c>
      <c r="G444" s="10">
        <f t="shared" si="73"/>
        <v>-0.0003428964127031454</v>
      </c>
      <c r="H444" s="10">
        <f t="shared" si="74"/>
        <v>2.0874465149142125</v>
      </c>
      <c r="I444" s="12">
        <f t="shared" si="75"/>
        <v>4.33</v>
      </c>
      <c r="J444" s="13">
        <f t="shared" si="76"/>
        <v>119.60159558332003</v>
      </c>
      <c r="K444" s="14">
        <f t="shared" si="77"/>
        <v>0.0001551441048200629</v>
      </c>
    </row>
    <row r="445" spans="1:11" ht="12.75">
      <c r="A445" s="9">
        <v>4.34</v>
      </c>
      <c r="B445" s="10">
        <f t="shared" si="79"/>
        <v>0.95</v>
      </c>
      <c r="C445" s="11">
        <f t="shared" si="78"/>
        <v>0.9</v>
      </c>
      <c r="D445" s="12">
        <f t="shared" si="70"/>
        <v>4.34</v>
      </c>
      <c r="E445" s="9">
        <f t="shared" si="71"/>
        <v>0.9592180885105358</v>
      </c>
      <c r="F445" s="12">
        <f t="shared" si="72"/>
        <v>-0.05921808851053578</v>
      </c>
      <c r="G445" s="10">
        <f t="shared" si="73"/>
        <v>-0.000427493682003909</v>
      </c>
      <c r="H445" s="10">
        <f t="shared" si="74"/>
        <v>2.0861538228700347</v>
      </c>
      <c r="I445" s="12">
        <f t="shared" si="75"/>
        <v>4.34</v>
      </c>
      <c r="J445" s="13">
        <f t="shared" si="76"/>
        <v>119.52752995817616</v>
      </c>
      <c r="K445" s="14">
        <f t="shared" si="77"/>
        <v>0.0002411397441382256</v>
      </c>
    </row>
    <row r="446" spans="1:11" ht="12.75">
      <c r="A446" s="9">
        <v>4.35</v>
      </c>
      <c r="B446" s="10">
        <f t="shared" si="79"/>
        <v>0.95</v>
      </c>
      <c r="C446" s="11">
        <f t="shared" si="78"/>
        <v>0.9</v>
      </c>
      <c r="D446" s="12">
        <f t="shared" si="70"/>
        <v>4.35</v>
      </c>
      <c r="E446" s="9">
        <f t="shared" si="71"/>
        <v>0.9600924569160219</v>
      </c>
      <c r="F446" s="12">
        <f t="shared" si="72"/>
        <v>-0.06009245691602183</v>
      </c>
      <c r="G446" s="10">
        <f t="shared" si="73"/>
        <v>-0.0005133400490267955</v>
      </c>
      <c r="H446" s="10">
        <f t="shared" si="74"/>
        <v>2.0845422058883747</v>
      </c>
      <c r="I446" s="12">
        <f t="shared" si="75"/>
        <v>4.35</v>
      </c>
      <c r="J446" s="13">
        <f t="shared" si="76"/>
        <v>119.43519132286335</v>
      </c>
      <c r="K446" s="14">
        <f t="shared" si="77"/>
        <v>0.00034771200883101184</v>
      </c>
    </row>
    <row r="447" spans="1:11" ht="12.75">
      <c r="A447" s="9">
        <v>4.36</v>
      </c>
      <c r="B447" s="10">
        <f t="shared" si="79"/>
        <v>0.95</v>
      </c>
      <c r="C447" s="11">
        <f t="shared" si="78"/>
        <v>0.9</v>
      </c>
      <c r="D447" s="12">
        <f t="shared" si="70"/>
        <v>4.36</v>
      </c>
      <c r="E447" s="9">
        <f t="shared" si="71"/>
        <v>0.9611391147490775</v>
      </c>
      <c r="F447" s="12">
        <f t="shared" si="72"/>
        <v>-0.06113911474907752</v>
      </c>
      <c r="G447" s="10">
        <f t="shared" si="73"/>
        <v>-0.0006006816415254835</v>
      </c>
      <c r="H447" s="10">
        <f t="shared" si="74"/>
        <v>2.0826069549707475</v>
      </c>
      <c r="I447" s="12">
        <f t="shared" si="75"/>
        <v>4.36</v>
      </c>
      <c r="J447" s="13">
        <f t="shared" si="76"/>
        <v>119.32430987227353</v>
      </c>
      <c r="K447" s="14">
        <f t="shared" si="77"/>
        <v>0.0004760999242775564</v>
      </c>
    </row>
    <row r="448" spans="1:11" ht="12.75">
      <c r="A448" s="9">
        <v>4.37</v>
      </c>
      <c r="B448" s="10">
        <f t="shared" si="79"/>
        <v>0.95</v>
      </c>
      <c r="C448" s="11">
        <f t="shared" si="78"/>
        <v>0.9</v>
      </c>
      <c r="D448" s="12">
        <f t="shared" si="70"/>
        <v>4.37</v>
      </c>
      <c r="E448" s="9">
        <f t="shared" si="71"/>
        <v>0.9623592841280152</v>
      </c>
      <c r="F448" s="12">
        <f t="shared" si="72"/>
        <v>-0.06235928412801517</v>
      </c>
      <c r="G448" s="10">
        <f t="shared" si="73"/>
        <v>-0.0006897663331369319</v>
      </c>
      <c r="H448" s="10">
        <f t="shared" si="74"/>
        <v>2.0803424332367277</v>
      </c>
      <c r="I448" s="12">
        <f t="shared" si="75"/>
        <v>4.37</v>
      </c>
      <c r="J448" s="13">
        <f t="shared" si="76"/>
        <v>119.19456263770402</v>
      </c>
      <c r="K448" s="14">
        <f t="shared" si="77"/>
        <v>0.0006277885357173383</v>
      </c>
    </row>
    <row r="449" spans="1:11" ht="12.75">
      <c r="A449" s="9">
        <v>4.38</v>
      </c>
      <c r="B449" s="10">
        <f t="shared" si="79"/>
        <v>0.95</v>
      </c>
      <c r="C449" s="11">
        <f t="shared" si="78"/>
        <v>0.9</v>
      </c>
      <c r="D449" s="12">
        <f aca="true" t="shared" si="80" ref="D449:D511">A449</f>
        <v>4.38</v>
      </c>
      <c r="E449" s="9">
        <f aca="true" t="shared" si="81" ref="E449:E511">1.1626*0.90081/B449*SIN(H449)</f>
        <v>0.9637543244192743</v>
      </c>
      <c r="F449" s="12">
        <f aca="true" t="shared" si="82" ref="F449:F511">C449-E449</f>
        <v>-0.06375432441927431</v>
      </c>
      <c r="G449" s="10">
        <f aca="true" t="shared" si="83" ref="G449:G511">G448*(1-DK/(2*HK))+F449*(A449-A448)/(2*HK)</f>
        <v>-0.0007808439394501789</v>
      </c>
      <c r="H449" s="10">
        <f aca="true" t="shared" si="84" ref="H449:H511">H448+2*3.1416*60*G448*(A449-A448)</f>
        <v>2.0777420693421083</v>
      </c>
      <c r="I449" s="12">
        <f aca="true" t="shared" si="85" ref="I449:I511">A449</f>
        <v>4.38</v>
      </c>
      <c r="J449" s="13">
        <f aca="true" t="shared" si="86" ref="J449:J511">H449*180/3.1416</f>
        <v>119.04557310974646</v>
      </c>
      <c r="K449" s="14">
        <f aca="true" t="shared" si="87" ref="K449:K511">HK*377*G449*G449</f>
        <v>0.0008045219216355305</v>
      </c>
    </row>
    <row r="450" spans="1:11" ht="12.75">
      <c r="A450" s="9">
        <v>4.39</v>
      </c>
      <c r="B450" s="10">
        <f t="shared" si="79"/>
        <v>0.95</v>
      </c>
      <c r="C450" s="11">
        <f t="shared" si="78"/>
        <v>0.9</v>
      </c>
      <c r="D450" s="12">
        <f t="shared" si="80"/>
        <v>4.39</v>
      </c>
      <c r="E450" s="9">
        <f t="shared" si="81"/>
        <v>0.9653257027314243</v>
      </c>
      <c r="F450" s="12">
        <f t="shared" si="82"/>
        <v>-0.06532570273142424</v>
      </c>
      <c r="G450" s="10">
        <f t="shared" si="83"/>
        <v>-0.0008741663719236401</v>
      </c>
      <c r="H450" s="10">
        <f t="shared" si="84"/>
        <v>2.0747983501578964</v>
      </c>
      <c r="I450" s="12">
        <f t="shared" si="85"/>
        <v>4.39</v>
      </c>
      <c r="J450" s="13">
        <f t="shared" si="86"/>
        <v>118.87691081882522</v>
      </c>
      <c r="K450" s="14">
        <f t="shared" si="87"/>
        <v>0.0010083181530359236</v>
      </c>
    </row>
    <row r="451" spans="1:11" ht="12.75">
      <c r="A451" s="9">
        <v>4.4</v>
      </c>
      <c r="B451" s="10">
        <f t="shared" si="79"/>
        <v>0.95</v>
      </c>
      <c r="C451" s="11">
        <f t="shared" si="78"/>
        <v>0.9</v>
      </c>
      <c r="D451" s="12">
        <f t="shared" si="80"/>
        <v>4.4</v>
      </c>
      <c r="E451" s="9">
        <f t="shared" si="81"/>
        <v>0.9670749590553819</v>
      </c>
      <c r="F451" s="12">
        <f t="shared" si="82"/>
        <v>-0.06707495905538186</v>
      </c>
      <c r="G451" s="10">
        <f t="shared" si="83"/>
        <v>-0.0009699877420027635</v>
      </c>
      <c r="H451" s="10">
        <f t="shared" si="84"/>
        <v>2.0715028128690536</v>
      </c>
      <c r="I451" s="12">
        <f t="shared" si="85"/>
        <v>4.4</v>
      </c>
      <c r="J451" s="13">
        <f t="shared" si="86"/>
        <v>118.68809088248972</v>
      </c>
      <c r="K451" s="14">
        <f t="shared" si="87"/>
        <v>0.0012414861718092003</v>
      </c>
    </row>
    <row r="452" spans="1:11" ht="12.75">
      <c r="A452" s="9">
        <v>4.41</v>
      </c>
      <c r="B452" s="10">
        <f t="shared" si="79"/>
        <v>0.95</v>
      </c>
      <c r="C452" s="11">
        <f t="shared" si="78"/>
        <v>0.9</v>
      </c>
      <c r="D452" s="12">
        <f t="shared" si="80"/>
        <v>4.41</v>
      </c>
      <c r="E452" s="9">
        <f t="shared" si="81"/>
        <v>0.9690036655601625</v>
      </c>
      <c r="F452" s="12">
        <f t="shared" si="82"/>
        <v>-0.06900366556016246</v>
      </c>
      <c r="G452" s="10">
        <f t="shared" si="83"/>
        <v>-0.0010685644070887077</v>
      </c>
      <c r="H452" s="10">
        <f t="shared" si="84"/>
        <v>2.0678460366807228</v>
      </c>
      <c r="I452" s="12">
        <f t="shared" si="85"/>
        <v>4.41</v>
      </c>
      <c r="J452" s="13">
        <f t="shared" si="86"/>
        <v>118.4785735302171</v>
      </c>
      <c r="K452" s="14">
        <f t="shared" si="87"/>
        <v>0.0015066445426217823</v>
      </c>
    </row>
    <row r="453" spans="1:11" ht="12.75">
      <c r="A453" s="9">
        <v>4.42</v>
      </c>
      <c r="B453" s="10">
        <f t="shared" si="79"/>
        <v>0.95</v>
      </c>
      <c r="C453" s="11">
        <f t="shared" si="78"/>
        <v>0.9</v>
      </c>
      <c r="D453" s="12">
        <f t="shared" si="80"/>
        <v>4.42</v>
      </c>
      <c r="E453" s="9">
        <f t="shared" si="81"/>
        <v>0.9711133794885181</v>
      </c>
      <c r="F453" s="12">
        <f t="shared" si="82"/>
        <v>-0.07111337948851804</v>
      </c>
      <c r="G453" s="10">
        <f t="shared" si="83"/>
        <v>-0.0011701549492151599</v>
      </c>
      <c r="H453" s="10">
        <f t="shared" si="84"/>
        <v>2.063817634351151</v>
      </c>
      <c r="I453" s="12">
        <f t="shared" si="85"/>
        <v>4.42</v>
      </c>
      <c r="J453" s="13">
        <f t="shared" si="86"/>
        <v>118.24776361828596</v>
      </c>
      <c r="K453" s="14">
        <f t="shared" si="87"/>
        <v>0.0018067420075254218</v>
      </c>
    </row>
    <row r="454" spans="1:11" ht="12.75">
      <c r="A454" s="9">
        <v>4.43</v>
      </c>
      <c r="B454" s="10">
        <f t="shared" si="79"/>
        <v>0.95</v>
      </c>
      <c r="C454" s="11">
        <f t="shared" si="78"/>
        <v>0.9</v>
      </c>
      <c r="D454" s="12">
        <f t="shared" si="80"/>
        <v>4.43</v>
      </c>
      <c r="E454" s="9">
        <f t="shared" si="81"/>
        <v>0.973405589031319</v>
      </c>
      <c r="F454" s="12">
        <f t="shared" si="82"/>
        <v>-0.073405589031319</v>
      </c>
      <c r="G454" s="10">
        <f t="shared" si="83"/>
        <v>-0.0012750200764027563</v>
      </c>
      <c r="H454" s="10">
        <f t="shared" si="84"/>
        <v>2.059406243805006</v>
      </c>
      <c r="I454" s="12">
        <f t="shared" si="85"/>
        <v>4.43</v>
      </c>
      <c r="J454" s="13">
        <f t="shared" si="86"/>
        <v>117.99501014925549</v>
      </c>
      <c r="K454" s="14">
        <f t="shared" si="87"/>
        <v>0.0021450797396061045</v>
      </c>
    </row>
    <row r="455" spans="1:11" ht="12.75">
      <c r="A455" s="9">
        <v>4.44</v>
      </c>
      <c r="B455" s="10">
        <f t="shared" si="79"/>
        <v>0.95</v>
      </c>
      <c r="C455" s="11">
        <f t="shared" si="78"/>
        <v>0.9</v>
      </c>
      <c r="D455" s="12">
        <f t="shared" si="80"/>
        <v>4.44</v>
      </c>
      <c r="E455" s="9">
        <f t="shared" si="81"/>
        <v>0.9758816514941725</v>
      </c>
      <c r="F455" s="12">
        <f t="shared" si="82"/>
        <v>-0.07588165149417248</v>
      </c>
      <c r="G455" s="10">
        <f t="shared" si="83"/>
        <v>-0.0013834224356801528</v>
      </c>
      <c r="H455" s="10">
        <f t="shared" si="84"/>
        <v>2.0545995201185736</v>
      </c>
      <c r="I455" s="12">
        <f t="shared" si="85"/>
        <v>4.44</v>
      </c>
      <c r="J455" s="13">
        <f t="shared" si="86"/>
        <v>117.7196058127525</v>
      </c>
      <c r="K455" s="14">
        <f t="shared" si="87"/>
        <v>0.002525335150099261</v>
      </c>
    </row>
    <row r="456" spans="1:11" ht="12.75">
      <c r="A456" s="9">
        <v>4.45</v>
      </c>
      <c r="B456" s="10">
        <f t="shared" si="79"/>
        <v>0.95</v>
      </c>
      <c r="C456" s="11">
        <f t="shared" si="78"/>
        <v>0.9</v>
      </c>
      <c r="D456" s="12">
        <f t="shared" si="80"/>
        <v>4.45</v>
      </c>
      <c r="E456" s="9">
        <f t="shared" si="81"/>
        <v>0.9785427230054405</v>
      </c>
      <c r="F456" s="12">
        <f t="shared" si="82"/>
        <v>-0.07854272300544052</v>
      </c>
      <c r="G456" s="10">
        <f t="shared" si="83"/>
        <v>-0.0014956263256879225</v>
      </c>
      <c r="H456" s="10">
        <f t="shared" si="84"/>
        <v>2.0493841282098546</v>
      </c>
      <c r="I456" s="12">
        <f t="shared" si="85"/>
        <v>4.45</v>
      </c>
      <c r="J456" s="13">
        <f t="shared" si="86"/>
        <v>117.4207865666456</v>
      </c>
      <c r="K456" s="14">
        <f t="shared" si="87"/>
        <v>0.002951587050986752</v>
      </c>
    </row>
    <row r="457" spans="1:11" ht="12.75">
      <c r="A457" s="9">
        <v>4.46</v>
      </c>
      <c r="B457" s="10">
        <f t="shared" si="79"/>
        <v>0.95</v>
      </c>
      <c r="C457" s="11">
        <f t="shared" si="78"/>
        <v>0.9</v>
      </c>
      <c r="D457" s="12">
        <f t="shared" si="80"/>
        <v>4.46</v>
      </c>
      <c r="E457" s="9">
        <f t="shared" si="81"/>
        <v>0.9813896789528262</v>
      </c>
      <c r="F457" s="12">
        <f t="shared" si="82"/>
        <v>-0.08138967895282623</v>
      </c>
      <c r="G457" s="10">
        <f t="shared" si="83"/>
        <v>-0.0016118972956205289</v>
      </c>
      <c r="H457" s="10">
        <f t="shared" si="84"/>
        <v>2.0437457366121174</v>
      </c>
      <c r="I457" s="12">
        <f t="shared" si="85"/>
        <v>4.46</v>
      </c>
      <c r="J457" s="13">
        <f t="shared" si="86"/>
        <v>117.09773128029703</v>
      </c>
      <c r="K457" s="14">
        <f t="shared" si="87"/>
        <v>0.0034283419105041683</v>
      </c>
    </row>
    <row r="458" spans="1:11" ht="12.75">
      <c r="A458" s="9">
        <v>4.47</v>
      </c>
      <c r="B458" s="10">
        <f t="shared" si="79"/>
        <v>0.95</v>
      </c>
      <c r="C458" s="11">
        <f t="shared" si="78"/>
        <v>0.9</v>
      </c>
      <c r="D458" s="12">
        <f t="shared" si="80"/>
        <v>4.47</v>
      </c>
      <c r="E458" s="9">
        <f t="shared" si="81"/>
        <v>0.9844230242776872</v>
      </c>
      <c r="F458" s="12">
        <f t="shared" si="82"/>
        <v>-0.08442302427768722</v>
      </c>
      <c r="G458" s="10">
        <f t="shared" si="83"/>
        <v>-0.0017325016160172223</v>
      </c>
      <c r="H458" s="10">
        <f t="shared" si="84"/>
        <v>2.037669012759412</v>
      </c>
      <c r="I458" s="12">
        <f t="shared" si="85"/>
        <v>4.47</v>
      </c>
      <c r="J458" s="13">
        <f t="shared" si="86"/>
        <v>116.749561464443</v>
      </c>
      <c r="K458" s="14">
        <f t="shared" si="87"/>
        <v>0.003960560860418267</v>
      </c>
    </row>
    <row r="459" spans="1:11" ht="12.75">
      <c r="A459" s="9">
        <v>4.48</v>
      </c>
      <c r="B459" s="10">
        <f t="shared" si="79"/>
        <v>0.95</v>
      </c>
      <c r="C459" s="11">
        <f aca="true" t="shared" si="88" ref="C459:C511">PMK</f>
        <v>0.9</v>
      </c>
      <c r="D459" s="12">
        <f t="shared" si="80"/>
        <v>4.48</v>
      </c>
      <c r="E459" s="9">
        <f t="shared" si="81"/>
        <v>0.9876427927044359</v>
      </c>
      <c r="F459" s="12">
        <f t="shared" si="82"/>
        <v>-0.08764279270443587</v>
      </c>
      <c r="G459" s="10">
        <f t="shared" si="83"/>
        <v>-0.0018577056055949963</v>
      </c>
      <c r="H459" s="10">
        <f t="shared" si="84"/>
        <v>2.031137620267156</v>
      </c>
      <c r="I459" s="12">
        <f t="shared" si="85"/>
        <v>4.48</v>
      </c>
      <c r="J459" s="13">
        <f t="shared" si="86"/>
        <v>116.37534111538328</v>
      </c>
      <c r="K459" s="14">
        <f t="shared" si="87"/>
        <v>0.004553687019459445</v>
      </c>
    </row>
    <row r="460" spans="1:11" ht="12.75">
      <c r="A460" s="9">
        <v>4.49</v>
      </c>
      <c r="B460" s="10">
        <f t="shared" si="79"/>
        <v>0.95</v>
      </c>
      <c r="C460" s="11">
        <f t="shared" si="88"/>
        <v>0.9</v>
      </c>
      <c r="D460" s="12">
        <f t="shared" si="80"/>
        <v>4.49</v>
      </c>
      <c r="E460" s="9">
        <f t="shared" si="81"/>
        <v>0.9910484339395355</v>
      </c>
      <c r="F460" s="12">
        <f t="shared" si="82"/>
        <v>-0.09104843393953543</v>
      </c>
      <c r="G460" s="10">
        <f t="shared" si="83"/>
        <v>-0.001987774796937187</v>
      </c>
      <c r="H460" s="10">
        <f t="shared" si="84"/>
        <v>2.0241342187505116</v>
      </c>
      <c r="I460" s="12">
        <f t="shared" si="85"/>
        <v>4.49</v>
      </c>
      <c r="J460" s="13">
        <f t="shared" si="86"/>
        <v>115.97407670457477</v>
      </c>
      <c r="K460" s="14">
        <f t="shared" si="87"/>
        <v>0.005213672584885382</v>
      </c>
    </row>
    <row r="461" spans="1:11" ht="12.75">
      <c r="A461" s="9">
        <v>4.5</v>
      </c>
      <c r="B461" s="10">
        <f t="shared" si="79"/>
        <v>0.95</v>
      </c>
      <c r="C461" s="11">
        <f t="shared" si="88"/>
        <v>0.9</v>
      </c>
      <c r="D461" s="12">
        <f t="shared" si="80"/>
        <v>4.5</v>
      </c>
      <c r="E461" s="9">
        <f t="shared" si="81"/>
        <v>0.9946386878441951</v>
      </c>
      <c r="F461" s="12">
        <f t="shared" si="82"/>
        <v>-0.09463868784419505</v>
      </c>
      <c r="G461" s="10">
        <f t="shared" si="83"/>
        <v>-0.0021229729224288914</v>
      </c>
      <c r="H461" s="10">
        <f t="shared" si="84"/>
        <v>2.016640466788042</v>
      </c>
      <c r="I461" s="12">
        <f t="shared" si="85"/>
        <v>4.5</v>
      </c>
      <c r="J461" s="13">
        <f t="shared" si="86"/>
        <v>115.54471734843635</v>
      </c>
      <c r="K461" s="14">
        <f t="shared" si="87"/>
        <v>0.00594700501174879</v>
      </c>
    </row>
    <row r="462" spans="1:11" ht="12.75">
      <c r="A462" s="9">
        <v>4.51</v>
      </c>
      <c r="B462" s="10">
        <f aca="true" t="shared" si="89" ref="B462:B511">IF(P$11=(A462-A$12),1000,IF(B463=1000,1000,0.95))</f>
        <v>0.95</v>
      </c>
      <c r="C462" s="11">
        <f t="shared" si="88"/>
        <v>0.9</v>
      </c>
      <c r="D462" s="12">
        <f t="shared" si="80"/>
        <v>4.51</v>
      </c>
      <c r="E462" s="9">
        <f t="shared" si="81"/>
        <v>0.9984114445711553</v>
      </c>
      <c r="F462" s="12">
        <f t="shared" si="82"/>
        <v>-0.09841144457115525</v>
      </c>
      <c r="G462" s="10">
        <f t="shared" si="83"/>
        <v>-0.0022635607003876814</v>
      </c>
      <c r="H462" s="10">
        <f t="shared" si="84"/>
        <v>2.008637028708319</v>
      </c>
      <c r="I462" s="12">
        <f t="shared" si="85"/>
        <v>4.51</v>
      </c>
      <c r="J462" s="13">
        <f t="shared" si="86"/>
        <v>115.0861551971917</v>
      </c>
      <c r="K462" s="14">
        <f t="shared" si="87"/>
        <v>0.006760731445006064</v>
      </c>
    </row>
    <row r="463" spans="1:11" ht="12.75">
      <c r="A463" s="9">
        <v>4.52</v>
      </c>
      <c r="B463" s="10">
        <f t="shared" si="89"/>
        <v>0.95</v>
      </c>
      <c r="C463" s="11">
        <f t="shared" si="88"/>
        <v>0.9</v>
      </c>
      <c r="D463" s="12">
        <f t="shared" si="80"/>
        <v>4.52</v>
      </c>
      <c r="E463" s="9">
        <f t="shared" si="81"/>
        <v>1.0023635896641871</v>
      </c>
      <c r="F463" s="12">
        <f t="shared" si="82"/>
        <v>-0.10236358966418713</v>
      </c>
      <c r="G463" s="10">
        <f t="shared" si="83"/>
        <v>-0.0024097943999079456</v>
      </c>
      <c r="H463" s="10">
        <f t="shared" si="84"/>
        <v>2.0001035859527136</v>
      </c>
      <c r="I463" s="12">
        <f t="shared" si="85"/>
        <v>4.52</v>
      </c>
      <c r="J463" s="13">
        <f t="shared" si="86"/>
        <v>114.59722608590796</v>
      </c>
      <c r="K463" s="14">
        <f t="shared" si="87"/>
        <v>0.007662480391247645</v>
      </c>
    </row>
    <row r="464" spans="1:11" ht="12.75">
      <c r="A464" s="9">
        <v>4.53</v>
      </c>
      <c r="B464" s="10">
        <f t="shared" si="89"/>
        <v>0.95</v>
      </c>
      <c r="C464" s="11">
        <f t="shared" si="88"/>
        <v>0.9</v>
      </c>
      <c r="D464" s="12">
        <f t="shared" si="80"/>
        <v>4.53</v>
      </c>
      <c r="E464" s="9">
        <f t="shared" si="81"/>
        <v>1.0064908331553242</v>
      </c>
      <c r="F464" s="12">
        <f t="shared" si="82"/>
        <v>-0.10649083315532415</v>
      </c>
      <c r="G464" s="10">
        <f t="shared" si="83"/>
        <v>-0.0025619241615584187</v>
      </c>
      <c r="H464" s="10">
        <f t="shared" si="84"/>
        <v>1.991018853848612</v>
      </c>
      <c r="I464" s="12">
        <f t="shared" si="85"/>
        <v>4.53</v>
      </c>
      <c r="J464" s="13">
        <f t="shared" si="86"/>
        <v>114.0767104955278</v>
      </c>
      <c r="K464" s="14">
        <f t="shared" si="87"/>
        <v>0.008660479412936597</v>
      </c>
    </row>
    <row r="465" spans="1:11" ht="12.75">
      <c r="A465" s="9">
        <v>4.54</v>
      </c>
      <c r="B465" s="10">
        <f t="shared" si="89"/>
        <v>0.95</v>
      </c>
      <c r="C465" s="11">
        <f t="shared" si="88"/>
        <v>0.9</v>
      </c>
      <c r="D465" s="12">
        <f t="shared" si="80"/>
        <v>4.54</v>
      </c>
      <c r="E465" s="9">
        <f t="shared" si="81"/>
        <v>1.0107875217669047</v>
      </c>
      <c r="F465" s="12">
        <f t="shared" si="82"/>
        <v>-0.11078752176690465</v>
      </c>
      <c r="G465" s="10">
        <f t="shared" si="83"/>
        <v>-0.0027201920497968504</v>
      </c>
      <c r="H465" s="10">
        <f t="shared" si="84"/>
        <v>1.98136060471347</v>
      </c>
      <c r="I465" s="12">
        <f t="shared" si="85"/>
        <v>4.54</v>
      </c>
      <c r="J465" s="13">
        <f t="shared" si="86"/>
        <v>113.52333487663121</v>
      </c>
      <c r="K465" s="14">
        <f t="shared" si="87"/>
        <v>0.009763567397473059</v>
      </c>
    </row>
    <row r="466" spans="1:11" ht="12.75">
      <c r="A466" s="9">
        <v>4.55</v>
      </c>
      <c r="B466" s="10">
        <f t="shared" si="89"/>
        <v>0.95</v>
      </c>
      <c r="C466" s="11">
        <f t="shared" si="88"/>
        <v>0.9</v>
      </c>
      <c r="D466" s="12">
        <f t="shared" si="80"/>
        <v>4.55</v>
      </c>
      <c r="E466" s="9">
        <f t="shared" si="81"/>
        <v>1.0152464334419762</v>
      </c>
      <c r="F466" s="12">
        <f t="shared" si="82"/>
        <v>-0.11524643344197616</v>
      </c>
      <c r="G466" s="10">
        <f t="shared" si="83"/>
        <v>-0.002884829811856813</v>
      </c>
      <c r="H466" s="10">
        <f t="shared" si="84"/>
        <v>1.9711056983011</v>
      </c>
      <c r="I466" s="12">
        <f t="shared" si="85"/>
        <v>4.55</v>
      </c>
      <c r="J466" s="13">
        <f t="shared" si="86"/>
        <v>112.9357733938751</v>
      </c>
      <c r="K466" s="14">
        <f t="shared" si="87"/>
        <v>0.010981199695737026</v>
      </c>
    </row>
    <row r="467" spans="1:11" ht="12.75">
      <c r="A467" s="9">
        <v>4.56</v>
      </c>
      <c r="B467" s="10">
        <f t="shared" si="89"/>
        <v>0.95</v>
      </c>
      <c r="C467" s="11">
        <f t="shared" si="88"/>
        <v>0.9</v>
      </c>
      <c r="D467" s="12">
        <f t="shared" si="80"/>
        <v>4.56</v>
      </c>
      <c r="E467" s="9">
        <f t="shared" si="81"/>
        <v>1.0198585535976505</v>
      </c>
      <c r="F467" s="12">
        <f t="shared" si="82"/>
        <v>-0.11985855359765052</v>
      </c>
      <c r="G467" s="10">
        <f t="shared" si="83"/>
        <v>-0.00305605631699631</v>
      </c>
      <c r="H467" s="10">
        <f t="shared" si="84"/>
        <v>1.960230120696785</v>
      </c>
      <c r="I467" s="12">
        <f t="shared" si="85"/>
        <v>4.56</v>
      </c>
      <c r="J467" s="13">
        <f t="shared" si="86"/>
        <v>112.31265015451405</v>
      </c>
      <c r="K467" s="14">
        <f t="shared" si="87"/>
        <v>0.012323444140595701</v>
      </c>
    </row>
    <row r="468" spans="1:11" ht="12.75">
      <c r="A468" s="9">
        <v>4.57</v>
      </c>
      <c r="B468" s="10">
        <f t="shared" si="89"/>
        <v>0.95</v>
      </c>
      <c r="C468" s="11">
        <f t="shared" si="88"/>
        <v>0.9</v>
      </c>
      <c r="D468" s="12">
        <f t="shared" si="80"/>
        <v>4.57</v>
      </c>
      <c r="E468" s="9">
        <f t="shared" si="81"/>
        <v>1.0246128327333204</v>
      </c>
      <c r="F468" s="12">
        <f t="shared" si="82"/>
        <v>-0.12461283273332036</v>
      </c>
      <c r="G468" s="10">
        <f t="shared" si="83"/>
        <v>-0.003234074649472494</v>
      </c>
      <c r="H468" s="10">
        <f t="shared" si="84"/>
        <v>1.9487090328662133</v>
      </c>
      <c r="I468" s="12">
        <f t="shared" si="85"/>
        <v>4.57</v>
      </c>
      <c r="J468" s="13">
        <f t="shared" si="86"/>
        <v>111.65254199004279</v>
      </c>
      <c r="K468" s="14">
        <f t="shared" si="87"/>
        <v>0.013800965647216858</v>
      </c>
    </row>
    <row r="469" spans="1:11" ht="12.75">
      <c r="A469" s="9">
        <v>4.58</v>
      </c>
      <c r="B469" s="10">
        <f t="shared" si="89"/>
        <v>0.95</v>
      </c>
      <c r="C469" s="11">
        <f t="shared" si="88"/>
        <v>0.9</v>
      </c>
      <c r="D469" s="12">
        <f t="shared" si="80"/>
        <v>4.58</v>
      </c>
      <c r="E469" s="9">
        <f t="shared" si="81"/>
        <v>1.0294959253423233</v>
      </c>
      <c r="F469" s="12">
        <f t="shared" si="82"/>
        <v>-0.12949592534232324</v>
      </c>
      <c r="G469" s="10">
        <f t="shared" si="83"/>
        <v>-0.003419068828532952</v>
      </c>
      <c r="H469" s="10">
        <f t="shared" si="84"/>
        <v>1.9365168301636742</v>
      </c>
      <c r="I469" s="12">
        <f t="shared" si="85"/>
        <v>4.58</v>
      </c>
      <c r="J469" s="13">
        <f t="shared" si="86"/>
        <v>110.95398186575675</v>
      </c>
      <c r="K469" s="14">
        <f t="shared" si="87"/>
        <v>0.01542499676777719</v>
      </c>
    </row>
    <row r="470" spans="1:11" ht="12.75">
      <c r="A470" s="9">
        <v>4.59</v>
      </c>
      <c r="B470" s="10">
        <f t="shared" si="89"/>
        <v>0.95</v>
      </c>
      <c r="C470" s="11">
        <f t="shared" si="88"/>
        <v>0.9</v>
      </c>
      <c r="D470" s="12">
        <f t="shared" si="80"/>
        <v>4.59</v>
      </c>
      <c r="E470" s="9">
        <f t="shared" si="81"/>
        <v>1.0344919104863066</v>
      </c>
      <c r="F470" s="12">
        <f t="shared" si="82"/>
        <v>-0.1344919104863066</v>
      </c>
      <c r="G470" s="10">
        <f t="shared" si="83"/>
        <v>-0.0036112001292276713</v>
      </c>
      <c r="H470" s="10">
        <f t="shared" si="84"/>
        <v>1.9236272142056114</v>
      </c>
      <c r="I470" s="12">
        <f t="shared" si="85"/>
        <v>4.59</v>
      </c>
      <c r="J470" s="13">
        <f t="shared" si="86"/>
        <v>110.21546299879363</v>
      </c>
      <c r="K470" s="14">
        <f t="shared" si="87"/>
        <v>0.017207291229614147</v>
      </c>
    </row>
    <row r="471" spans="1:11" ht="12.75">
      <c r="A471" s="9">
        <v>4.6</v>
      </c>
      <c r="B471" s="10">
        <f t="shared" si="89"/>
        <v>0.95</v>
      </c>
      <c r="C471" s="11">
        <f t="shared" si="88"/>
        <v>0.9</v>
      </c>
      <c r="D471" s="12">
        <f t="shared" si="80"/>
        <v>4.6</v>
      </c>
      <c r="E471" s="9">
        <f t="shared" si="81"/>
        <v>1.0395819949119798</v>
      </c>
      <c r="F471" s="12">
        <f t="shared" si="82"/>
        <v>-0.13958199491197976</v>
      </c>
      <c r="G471" s="10">
        <f t="shared" si="83"/>
        <v>-0.003810602979101924</v>
      </c>
      <c r="H471" s="10">
        <f t="shared" si="84"/>
        <v>1.9100132786144337</v>
      </c>
      <c r="I471" s="12">
        <f t="shared" si="85"/>
        <v>4.6</v>
      </c>
      <c r="J471" s="13">
        <f t="shared" si="86"/>
        <v>109.43544377088047</v>
      </c>
      <c r="K471" s="14">
        <f t="shared" si="87"/>
        <v>0.019160057137397234</v>
      </c>
    </row>
    <row r="472" spans="1:11" ht="12.75">
      <c r="A472" s="9">
        <v>4.61</v>
      </c>
      <c r="B472" s="10">
        <f t="shared" si="89"/>
        <v>0.95</v>
      </c>
      <c r="C472" s="11">
        <f t="shared" si="88"/>
        <v>0.9</v>
      </c>
      <c r="D472" s="12">
        <f t="shared" si="80"/>
        <v>4.61</v>
      </c>
      <c r="E472" s="9">
        <f t="shared" si="81"/>
        <v>1.044744200236903</v>
      </c>
      <c r="F472" s="12">
        <f t="shared" si="82"/>
        <v>-0.14474420023690293</v>
      </c>
      <c r="G472" s="10">
        <f t="shared" si="83"/>
        <v>-0.004017380408011799</v>
      </c>
      <c r="H472" s="10">
        <f t="shared" si="84"/>
        <v>1.8956476102314568</v>
      </c>
      <c r="I472" s="12">
        <f t="shared" si="85"/>
        <v>4.61</v>
      </c>
      <c r="J472" s="13">
        <f t="shared" si="86"/>
        <v>108.6123535273944</v>
      </c>
      <c r="K472" s="14">
        <f t="shared" si="87"/>
        <v>0.021295866179662365</v>
      </c>
    </row>
    <row r="473" spans="1:11" ht="12.75">
      <c r="A473" s="9">
        <v>4.62</v>
      </c>
      <c r="B473" s="10">
        <f t="shared" si="89"/>
        <v>0.95</v>
      </c>
      <c r="C473" s="11">
        <f t="shared" si="88"/>
        <v>0.9</v>
      </c>
      <c r="D473" s="12">
        <f t="shared" si="80"/>
        <v>4.62</v>
      </c>
      <c r="E473" s="9">
        <f t="shared" si="81"/>
        <v>1.0499530365215355</v>
      </c>
      <c r="F473" s="12">
        <f t="shared" si="82"/>
        <v>-0.14995303652153547</v>
      </c>
      <c r="G473" s="10">
        <f t="shared" si="83"/>
        <v>-0.004231599031613988</v>
      </c>
      <c r="H473" s="10">
        <f t="shared" si="84"/>
        <v>1.8805024074836854</v>
      </c>
      <c r="I473" s="12">
        <f t="shared" si="85"/>
        <v>4.62</v>
      </c>
      <c r="J473" s="13">
        <f t="shared" si="86"/>
        <v>107.74459935926386</v>
      </c>
      <c r="K473" s="14">
        <f t="shared" si="87"/>
        <v>0.023627534865768327</v>
      </c>
    </row>
    <row r="474" spans="1:11" ht="12.75">
      <c r="A474" s="9">
        <v>4.63</v>
      </c>
      <c r="B474" s="10">
        <f t="shared" si="89"/>
        <v>0.95</v>
      </c>
      <c r="C474" s="11">
        <f t="shared" si="88"/>
        <v>0.9</v>
      </c>
      <c r="D474" s="12">
        <f t="shared" si="80"/>
        <v>4.63</v>
      </c>
      <c r="E474" s="9">
        <f t="shared" si="81"/>
        <v>1.0551791654956602</v>
      </c>
      <c r="F474" s="12">
        <f t="shared" si="82"/>
        <v>-0.15517916549566013</v>
      </c>
      <c r="G474" s="10">
        <f t="shared" si="83"/>
        <v>-0.0044532835537506405</v>
      </c>
      <c r="H474" s="10">
        <f t="shared" si="84"/>
        <v>1.8645496176624234</v>
      </c>
      <c r="I474" s="12">
        <f t="shared" si="85"/>
        <v>4.63</v>
      </c>
      <c r="J474" s="13">
        <f t="shared" si="86"/>
        <v>106.83057396843526</v>
      </c>
      <c r="K474" s="14">
        <f t="shared" si="87"/>
        <v>0.02616797355413478</v>
      </c>
    </row>
    <row r="475" spans="1:11" ht="12.75">
      <c r="A475" s="9">
        <v>4.64</v>
      </c>
      <c r="B475" s="10">
        <f t="shared" si="89"/>
        <v>0.95</v>
      </c>
      <c r="C475" s="11">
        <f t="shared" si="88"/>
        <v>0.9</v>
      </c>
      <c r="D475" s="12">
        <f t="shared" si="80"/>
        <v>4.64</v>
      </c>
      <c r="E475" s="9">
        <f t="shared" si="81"/>
        <v>1.0603890578336255</v>
      </c>
      <c r="F475" s="12">
        <f t="shared" si="82"/>
        <v>-0.16038905783362545</v>
      </c>
      <c r="G475" s="10">
        <f t="shared" si="83"/>
        <v>-0.004682410779227243</v>
      </c>
      <c r="H475" s="10">
        <f t="shared" si="84"/>
        <v>1.847761094927468</v>
      </c>
      <c r="I475" s="12">
        <f t="shared" si="85"/>
        <v>4.64</v>
      </c>
      <c r="J475" s="13">
        <f t="shared" si="86"/>
        <v>105.86866472082515</v>
      </c>
      <c r="K475" s="14">
        <f t="shared" si="87"/>
        <v>0.02892999884580628</v>
      </c>
    </row>
    <row r="476" spans="1:11" ht="12.75">
      <c r="A476" s="9">
        <v>4.65</v>
      </c>
      <c r="B476" s="10">
        <f t="shared" si="89"/>
        <v>0.95</v>
      </c>
      <c r="C476" s="11">
        <f t="shared" si="88"/>
        <v>0.9</v>
      </c>
      <c r="D476" s="12">
        <f t="shared" si="80"/>
        <v>4.65</v>
      </c>
      <c r="E476" s="9">
        <f t="shared" si="81"/>
        <v>1.0655446501867711</v>
      </c>
      <c r="F476" s="12">
        <f t="shared" si="82"/>
        <v>-0.16554465018677111</v>
      </c>
      <c r="G476" s="10">
        <f t="shared" si="83"/>
        <v>-0.004918903136636932</v>
      </c>
      <c r="H476" s="10">
        <f t="shared" si="84"/>
        <v>1.8301087808826426</v>
      </c>
      <c r="I476" s="12">
        <f t="shared" si="85"/>
        <v>4.65</v>
      </c>
      <c r="J476" s="13">
        <f t="shared" si="86"/>
        <v>104.85726399251199</v>
      </c>
      <c r="K476" s="14">
        <f t="shared" si="87"/>
        <v>0.031926104845220175</v>
      </c>
    </row>
    <row r="477" spans="1:11" ht="12.75">
      <c r="A477" s="9">
        <v>4.66</v>
      </c>
      <c r="B477" s="10">
        <f t="shared" si="89"/>
        <v>0.95</v>
      </c>
      <c r="C477" s="11">
        <f t="shared" si="88"/>
        <v>0.9</v>
      </c>
      <c r="D477" s="12">
        <f t="shared" si="80"/>
        <v>4.66</v>
      </c>
      <c r="E477" s="9">
        <f t="shared" si="81"/>
        <v>1.070603009189963</v>
      </c>
      <c r="F477" s="12">
        <f t="shared" si="82"/>
        <v>-0.17060300918996296</v>
      </c>
      <c r="G477" s="10">
        <f t="shared" si="83"/>
        <v>-0.005162621721194017</v>
      </c>
      <c r="H477" s="10">
        <f t="shared" si="84"/>
        <v>1.8115649095697728</v>
      </c>
      <c r="I477" s="12">
        <f t="shared" si="85"/>
        <v>4.66</v>
      </c>
      <c r="J477" s="13">
        <f t="shared" si="86"/>
        <v>103.79478091499844</v>
      </c>
      <c r="K477" s="14">
        <f t="shared" si="87"/>
        <v>0.03516818887619237</v>
      </c>
    </row>
    <row r="478" spans="1:11" ht="12.75">
      <c r="A478" s="9">
        <v>4.67</v>
      </c>
      <c r="B478" s="10">
        <f t="shared" si="89"/>
        <v>0.95</v>
      </c>
      <c r="C478" s="11">
        <f t="shared" si="88"/>
        <v>0.9</v>
      </c>
      <c r="D478" s="12">
        <f t="shared" si="80"/>
        <v>4.67</v>
      </c>
      <c r="E478" s="9">
        <f t="shared" si="81"/>
        <v>1.0755160113620919</v>
      </c>
      <c r="F478" s="12">
        <f t="shared" si="82"/>
        <v>-0.17551601136209183</v>
      </c>
      <c r="G478" s="10">
        <f t="shared" si="83"/>
        <v>-0.005413358880282714</v>
      </c>
      <c r="H478" s="10">
        <f t="shared" si="84"/>
        <v>1.7921022386906094</v>
      </c>
      <c r="I478" s="12">
        <f t="shared" si="85"/>
        <v>4.67</v>
      </c>
      <c r="J478" s="13">
        <f t="shared" si="86"/>
        <v>102.67965462322056</v>
      </c>
      <c r="K478" s="14">
        <f t="shared" si="87"/>
        <v>0.03866722753690778</v>
      </c>
    </row>
    <row r="479" spans="1:11" ht="12.75">
      <c r="A479" s="9">
        <v>4.68</v>
      </c>
      <c r="B479" s="10">
        <f t="shared" si="89"/>
        <v>0.95</v>
      </c>
      <c r="C479" s="11">
        <f t="shared" si="88"/>
        <v>0.9</v>
      </c>
      <c r="D479" s="12">
        <f t="shared" si="80"/>
        <v>4.68</v>
      </c>
      <c r="E479" s="9">
        <f t="shared" si="81"/>
        <v>1.0802300497068593</v>
      </c>
      <c r="F479" s="12">
        <f t="shared" si="82"/>
        <v>-0.1802300497068593</v>
      </c>
      <c r="G479" s="10">
        <f t="shared" si="83"/>
        <v>-0.005670830379863936</v>
      </c>
      <c r="H479" s="10">
        <f t="shared" si="84"/>
        <v>1.7716943087806545</v>
      </c>
      <c r="I479" s="12">
        <f t="shared" si="85"/>
        <v>4.68</v>
      </c>
      <c r="J479" s="13">
        <f t="shared" si="86"/>
        <v>101.51036910507952</v>
      </c>
      <c r="K479" s="14">
        <f t="shared" si="87"/>
        <v>0.042432899541689245</v>
      </c>
    </row>
    <row r="480" spans="1:11" ht="12.75">
      <c r="A480" s="9">
        <v>4.69</v>
      </c>
      <c r="B480" s="10">
        <f t="shared" si="89"/>
        <v>0.95</v>
      </c>
      <c r="C480" s="11">
        <f t="shared" si="88"/>
        <v>0.9</v>
      </c>
      <c r="D480" s="12">
        <f t="shared" si="80"/>
        <v>4.69</v>
      </c>
      <c r="E480" s="9">
        <f t="shared" si="81"/>
        <v>1.0846857798655007</v>
      </c>
      <c r="F480" s="12">
        <f t="shared" si="82"/>
        <v>-0.18468577986550072</v>
      </c>
      <c r="G480" s="10">
        <f t="shared" si="83"/>
        <v>-0.005934667208243241</v>
      </c>
      <c r="H480" s="10">
        <f t="shared" si="84"/>
        <v>1.7503157319149965</v>
      </c>
      <c r="I480" s="12">
        <f t="shared" si="85"/>
        <v>4.69</v>
      </c>
      <c r="J480" s="13">
        <f t="shared" si="86"/>
        <v>100.28546974302883</v>
      </c>
      <c r="K480" s="14">
        <f t="shared" si="87"/>
        <v>0.046473152694392554</v>
      </c>
    </row>
    <row r="481" spans="1:11" ht="12.75">
      <c r="A481" s="9">
        <v>4.7</v>
      </c>
      <c r="B481" s="10">
        <f t="shared" si="89"/>
        <v>0.95</v>
      </c>
      <c r="C481" s="11">
        <f t="shared" si="88"/>
        <v>0.9</v>
      </c>
      <c r="D481" s="12">
        <f t="shared" si="80"/>
        <v>4.7</v>
      </c>
      <c r="E481" s="9">
        <f t="shared" si="81"/>
        <v>1.0888179208345727</v>
      </c>
      <c r="F481" s="12">
        <f t="shared" si="82"/>
        <v>-0.18881792083457272</v>
      </c>
      <c r="G481" s="10">
        <f t="shared" si="83"/>
        <v>-0.006204407095149767</v>
      </c>
      <c r="H481" s="10">
        <f t="shared" si="84"/>
        <v>1.7279425113132967</v>
      </c>
      <c r="I481" s="12">
        <f t="shared" si="85"/>
        <v>4.7</v>
      </c>
      <c r="J481" s="13">
        <f t="shared" si="86"/>
        <v>99.00358162604833</v>
      </c>
      <c r="K481" s="14">
        <f t="shared" si="87"/>
        <v>0.05079371363739392</v>
      </c>
    </row>
    <row r="482" spans="1:11" ht="12.75">
      <c r="A482" s="9">
        <v>4.71</v>
      </c>
      <c r="B482" s="10">
        <f t="shared" si="89"/>
        <v>0.95</v>
      </c>
      <c r="C482" s="11">
        <f t="shared" si="88"/>
        <v>0.9</v>
      </c>
      <c r="D482" s="12">
        <f t="shared" si="80"/>
        <v>4.71</v>
      </c>
      <c r="E482" s="9">
        <f t="shared" si="81"/>
        <v>1.0925551274747511</v>
      </c>
      <c r="F482" s="12">
        <f t="shared" si="82"/>
        <v>-0.19255512747475112</v>
      </c>
      <c r="G482" s="10">
        <f t="shared" si="83"/>
        <v>-0.00647948584868512</v>
      </c>
      <c r="H482" s="10">
        <f t="shared" si="84"/>
        <v>1.7045523929171502</v>
      </c>
      <c r="I482" s="12">
        <f t="shared" si="85"/>
        <v>4.71</v>
      </c>
      <c r="J482" s="13">
        <f t="shared" si="86"/>
        <v>97.663429693496</v>
      </c>
      <c r="K482" s="14">
        <f t="shared" si="87"/>
        <v>0.055397540791138504</v>
      </c>
    </row>
    <row r="483" spans="1:11" ht="12.75">
      <c r="A483" s="9">
        <v>4.72</v>
      </c>
      <c r="B483" s="10">
        <f t="shared" si="89"/>
        <v>0.95</v>
      </c>
      <c r="C483" s="11">
        <f t="shared" si="88"/>
        <v>0.9</v>
      </c>
      <c r="D483" s="12">
        <f t="shared" si="80"/>
        <v>4.72</v>
      </c>
      <c r="E483" s="9">
        <f t="shared" si="81"/>
        <v>1.0958199542092353</v>
      </c>
      <c r="F483" s="12">
        <f t="shared" si="82"/>
        <v>-0.19581995420923526</v>
      </c>
      <c r="G483" s="10">
        <f t="shared" si="83"/>
        <v>-0.006759228640412593</v>
      </c>
      <c r="H483" s="10">
        <f t="shared" si="84"/>
        <v>1.6801252496264758</v>
      </c>
      <c r="I483" s="12">
        <f t="shared" si="85"/>
        <v>4.72</v>
      </c>
      <c r="J483" s="13">
        <f t="shared" si="86"/>
        <v>96.26386075018004</v>
      </c>
      <c r="K483" s="14">
        <f t="shared" si="87"/>
        <v>0.06028422320774681</v>
      </c>
    </row>
    <row r="484" spans="1:11" ht="12.75">
      <c r="A484" s="9">
        <v>4.73</v>
      </c>
      <c r="B484" s="10">
        <f t="shared" si="89"/>
        <v>0.95</v>
      </c>
      <c r="C484" s="11">
        <f t="shared" si="88"/>
        <v>0.9</v>
      </c>
      <c r="D484" s="12">
        <f t="shared" si="80"/>
        <v>4.73</v>
      </c>
      <c r="E484" s="9">
        <f t="shared" si="81"/>
        <v>1.0985289313209048</v>
      </c>
      <c r="F484" s="12">
        <f t="shared" si="82"/>
        <v>-0.19852893132090477</v>
      </c>
      <c r="G484" s="10">
        <f t="shared" si="83"/>
        <v>-0.007042841399442476</v>
      </c>
      <c r="H484" s="10">
        <f t="shared" si="84"/>
        <v>1.65464349839041</v>
      </c>
      <c r="I484" s="12">
        <f t="shared" si="85"/>
        <v>4.73</v>
      </c>
      <c r="J484" s="13">
        <f t="shared" si="86"/>
        <v>94.80386736385084</v>
      </c>
      <c r="K484" s="14">
        <f t="shared" si="87"/>
        <v>0.06544933096307627</v>
      </c>
    </row>
    <row r="485" spans="1:11" ht="12.75">
      <c r="A485" s="9">
        <v>4.74</v>
      </c>
      <c r="B485" s="10">
        <f t="shared" si="89"/>
        <v>0.95</v>
      </c>
      <c r="C485" s="11">
        <f t="shared" si="88"/>
        <v>0.9</v>
      </c>
      <c r="D485" s="12">
        <f t="shared" si="80"/>
        <v>4.74</v>
      </c>
      <c r="E485" s="9">
        <f t="shared" si="81"/>
        <v>1.1005927769501411</v>
      </c>
      <c r="F485" s="12">
        <f t="shared" si="82"/>
        <v>-0.2005927769501411</v>
      </c>
      <c r="G485" s="10">
        <f t="shared" si="83"/>
        <v>-0.007329402509371243</v>
      </c>
      <c r="H485" s="10">
        <f t="shared" si="84"/>
        <v>1.6280925497418244</v>
      </c>
      <c r="I485" s="12">
        <f t="shared" si="85"/>
        <v>4.74</v>
      </c>
      <c r="J485" s="13">
        <f t="shared" si="86"/>
        <v>93.28261362157129</v>
      </c>
      <c r="K485" s="14">
        <f t="shared" si="87"/>
        <v>0.07088372624000606</v>
      </c>
    </row>
    <row r="486" spans="1:11" ht="12.75">
      <c r="A486" s="9">
        <v>4.75</v>
      </c>
      <c r="B486" s="10">
        <f t="shared" si="89"/>
        <v>0.95</v>
      </c>
      <c r="C486" s="11">
        <f t="shared" si="88"/>
        <v>0.9</v>
      </c>
      <c r="D486" s="12">
        <f t="shared" si="80"/>
        <v>4.75</v>
      </c>
      <c r="E486" s="9">
        <f t="shared" si="81"/>
        <v>1.101916769079464</v>
      </c>
      <c r="F486" s="12">
        <f t="shared" si="82"/>
        <v>-0.201916769079464</v>
      </c>
      <c r="G486" s="10">
        <f t="shared" si="83"/>
        <v>-0.007617855036627614</v>
      </c>
      <c r="H486" s="10">
        <f t="shared" si="84"/>
        <v>1.6004612886336962</v>
      </c>
      <c r="I486" s="12">
        <f t="shared" si="85"/>
        <v>4.75</v>
      </c>
      <c r="J486" s="13">
        <f t="shared" si="86"/>
        <v>91.69946267954714</v>
      </c>
      <c r="K486" s="14">
        <f t="shared" si="87"/>
        <v>0.07657284841629643</v>
      </c>
    </row>
    <row r="487" spans="1:11" ht="12.75">
      <c r="A487" s="9">
        <v>4.76</v>
      </c>
      <c r="B487" s="10">
        <f t="shared" si="89"/>
        <v>0.95</v>
      </c>
      <c r="C487" s="11">
        <f t="shared" si="88"/>
        <v>0.9</v>
      </c>
      <c r="D487" s="12">
        <f t="shared" si="80"/>
        <v>4.76</v>
      </c>
      <c r="E487" s="9">
        <f t="shared" si="81"/>
        <v>1.1024013022421406</v>
      </c>
      <c r="F487" s="12">
        <f t="shared" si="82"/>
        <v>-0.2024013022421406</v>
      </c>
      <c r="G487" s="10">
        <f t="shared" si="83"/>
        <v>-0.00790699975411638</v>
      </c>
      <c r="H487" s="10">
        <f t="shared" si="84"/>
        <v>1.5717425845740136</v>
      </c>
      <c r="I487" s="12">
        <f t="shared" si="85"/>
        <v>4.76</v>
      </c>
      <c r="J487" s="13">
        <f t="shared" si="86"/>
        <v>90.0540059916356</v>
      </c>
      <c r="K487" s="14">
        <f t="shared" si="87"/>
        <v>0.08249599122475158</v>
      </c>
    </row>
    <row r="488" spans="1:11" ht="12.75">
      <c r="A488" s="9">
        <v>4.77</v>
      </c>
      <c r="B488" s="10">
        <f t="shared" si="89"/>
        <v>0.95</v>
      </c>
      <c r="C488" s="11">
        <f t="shared" si="88"/>
        <v>0.9</v>
      </c>
      <c r="D488" s="12">
        <f t="shared" si="80"/>
        <v>4.77</v>
      </c>
      <c r="E488" s="9">
        <f t="shared" si="81"/>
        <v>1.1019426531558032</v>
      </c>
      <c r="F488" s="12">
        <f t="shared" si="82"/>
        <v>-0.20194265315580318</v>
      </c>
      <c r="G488" s="10">
        <f t="shared" si="83"/>
        <v>-0.008195489258624664</v>
      </c>
      <c r="H488" s="10">
        <f t="shared" si="84"/>
        <v>1.5419338280609758</v>
      </c>
      <c r="I488" s="12">
        <f t="shared" si="85"/>
        <v>4.77</v>
      </c>
      <c r="J488" s="13">
        <f t="shared" si="86"/>
        <v>88.34609404474652</v>
      </c>
      <c r="K488" s="14">
        <f t="shared" si="87"/>
        <v>0.08862559530637244</v>
      </c>
    </row>
    <row r="489" spans="1:11" ht="12.75">
      <c r="A489" s="9">
        <v>4.78</v>
      </c>
      <c r="B489" s="10">
        <f t="shared" si="89"/>
        <v>0.95</v>
      </c>
      <c r="C489" s="11">
        <f t="shared" si="88"/>
        <v>0.9</v>
      </c>
      <c r="D489" s="12">
        <f t="shared" si="80"/>
        <v>4.78</v>
      </c>
      <c r="E489" s="9">
        <f t="shared" si="81"/>
        <v>1.1004339776852863</v>
      </c>
      <c r="F489" s="12">
        <f t="shared" si="82"/>
        <v>-0.20043397768528626</v>
      </c>
      <c r="G489" s="10">
        <f t="shared" si="83"/>
        <v>-0.008481823512460806</v>
      </c>
      <c r="H489" s="10">
        <f t="shared" si="84"/>
        <v>1.5110374891950995</v>
      </c>
      <c r="I489" s="12">
        <f t="shared" si="85"/>
        <v>4.78</v>
      </c>
      <c r="J489" s="13">
        <f t="shared" si="86"/>
        <v>86.57586836488348</v>
      </c>
      <c r="K489" s="14">
        <f t="shared" si="87"/>
        <v>0.09492658506237525</v>
      </c>
    </row>
    <row r="490" spans="1:11" ht="12.75">
      <c r="A490" s="9">
        <v>4.79</v>
      </c>
      <c r="B490" s="10">
        <f t="shared" si="89"/>
        <v>0.95</v>
      </c>
      <c r="C490" s="11">
        <f t="shared" si="88"/>
        <v>0.9</v>
      </c>
      <c r="D490" s="12">
        <f t="shared" si="80"/>
        <v>4.79</v>
      </c>
      <c r="E490" s="9">
        <f t="shared" si="81"/>
        <v>1.0977665582036176</v>
      </c>
      <c r="F490" s="12">
        <f t="shared" si="82"/>
        <v>-0.19776655820361755</v>
      </c>
      <c r="G490" s="10">
        <f t="shared" si="83"/>
        <v>-0.008764347167037397</v>
      </c>
      <c r="H490" s="10">
        <f t="shared" si="84"/>
        <v>1.479061693099004</v>
      </c>
      <c r="I490" s="12">
        <f t="shared" si="85"/>
        <v>4.79</v>
      </c>
      <c r="J490" s="13">
        <f t="shared" si="86"/>
        <v>84.74379448619199</v>
      </c>
      <c r="K490" s="14">
        <f t="shared" si="87"/>
        <v>0.10135578437831831</v>
      </c>
    </row>
    <row r="491" spans="1:11" ht="12.75">
      <c r="A491" s="9">
        <v>4.8</v>
      </c>
      <c r="B491" s="10">
        <f t="shared" si="89"/>
        <v>0.95</v>
      </c>
      <c r="C491" s="11">
        <f t="shared" si="88"/>
        <v>0.9</v>
      </c>
      <c r="D491" s="12">
        <f t="shared" si="80"/>
        <v>4.8</v>
      </c>
      <c r="E491" s="9">
        <f t="shared" si="81"/>
        <v>1.0938313152864043</v>
      </c>
      <c r="F491" s="12">
        <f t="shared" si="82"/>
        <v>-0.1938313152864043</v>
      </c>
      <c r="G491" s="10">
        <f t="shared" si="83"/>
        <v>-0.009041249046017968</v>
      </c>
      <c r="H491" s="10">
        <f t="shared" si="84"/>
        <v>1.446020805427047</v>
      </c>
      <c r="I491" s="12">
        <f t="shared" si="85"/>
        <v>4.8</v>
      </c>
      <c r="J491" s="13">
        <f t="shared" si="86"/>
        <v>82.85069549811193</v>
      </c>
      <c r="K491" s="14">
        <f t="shared" si="87"/>
        <v>0.10786145119984343</v>
      </c>
    </row>
    <row r="492" spans="1:11" ht="12.75">
      <c r="A492" s="9">
        <v>4.81</v>
      </c>
      <c r="B492" s="10">
        <f t="shared" si="89"/>
        <v>0.95</v>
      </c>
      <c r="C492" s="11">
        <f t="shared" si="88"/>
        <v>0.9</v>
      </c>
      <c r="D492" s="12">
        <f t="shared" si="80"/>
        <v>4.81</v>
      </c>
      <c r="E492" s="9">
        <f t="shared" si="81"/>
        <v>1.0885205905297848</v>
      </c>
      <c r="F492" s="12">
        <f t="shared" si="82"/>
        <v>-0.18852059052978476</v>
      </c>
      <c r="G492" s="10">
        <f t="shared" si="83"/>
        <v>-0.009310564175346227</v>
      </c>
      <c r="H492" s="10">
        <f t="shared" si="84"/>
        <v>1.4119360198234836</v>
      </c>
      <c r="I492" s="12">
        <f t="shared" si="85"/>
        <v>4.81</v>
      </c>
      <c r="J492" s="13">
        <f t="shared" si="86"/>
        <v>80.8977857041721</v>
      </c>
      <c r="K492" s="14">
        <f t="shared" si="87"/>
        <v>0.11438297564484595</v>
      </c>
    </row>
    <row r="493" spans="1:11" ht="12.75">
      <c r="A493" s="9">
        <v>4.82</v>
      </c>
      <c r="B493" s="10">
        <f t="shared" si="89"/>
        <v>0.95</v>
      </c>
      <c r="C493" s="11">
        <f t="shared" si="88"/>
        <v>0.9</v>
      </c>
      <c r="D493" s="12">
        <f t="shared" si="80"/>
        <v>4.82</v>
      </c>
      <c r="E493" s="9">
        <f t="shared" si="81"/>
        <v>1.0817301979952312</v>
      </c>
      <c r="F493" s="12">
        <f t="shared" si="82"/>
        <v>-0.18173019799523116</v>
      </c>
      <c r="G493" s="10">
        <f t="shared" si="83"/>
        <v>-0.00957017874391086</v>
      </c>
      <c r="H493" s="10">
        <f t="shared" si="84"/>
        <v>1.37683593772756</v>
      </c>
      <c r="I493" s="12">
        <f t="shared" si="85"/>
        <v>4.82</v>
      </c>
      <c r="J493" s="13">
        <f t="shared" si="86"/>
        <v>78.88670384229718</v>
      </c>
      <c r="K493" s="14">
        <f t="shared" si="87"/>
        <v>0.1208507898107371</v>
      </c>
    </row>
    <row r="494" spans="1:11" ht="12.75">
      <c r="A494" s="9">
        <v>4.83</v>
      </c>
      <c r="B494" s="10">
        <f t="shared" si="89"/>
        <v>0.95</v>
      </c>
      <c r="C494" s="11">
        <f t="shared" si="88"/>
        <v>0.9</v>
      </c>
      <c r="D494" s="12">
        <f t="shared" si="80"/>
        <v>4.83</v>
      </c>
      <c r="E494" s="9">
        <f t="shared" si="81"/>
        <v>1.0733617303483756</v>
      </c>
      <c r="F494" s="12">
        <f t="shared" si="82"/>
        <v>-0.17336173034837554</v>
      </c>
      <c r="G494" s="10">
        <f t="shared" si="83"/>
        <v>-0.009817838358694249</v>
      </c>
      <c r="H494" s="10">
        <f t="shared" si="84"/>
        <v>1.3407571294773164</v>
      </c>
      <c r="I494" s="12">
        <f t="shared" si="85"/>
        <v>4.83</v>
      </c>
      <c r="J494" s="13">
        <f t="shared" si="86"/>
        <v>76.81954523361249</v>
      </c>
      <c r="K494" s="14">
        <f t="shared" si="87"/>
        <v>0.12718653907441285</v>
      </c>
    </row>
    <row r="495" spans="1:11" ht="12.75">
      <c r="A495" s="9">
        <v>4.84</v>
      </c>
      <c r="B495" s="10">
        <f t="shared" si="89"/>
        <v>0.95</v>
      </c>
      <c r="C495" s="11">
        <f t="shared" si="88"/>
        <v>0.9</v>
      </c>
      <c r="D495" s="12">
        <f t="shared" si="80"/>
        <v>4.84</v>
      </c>
      <c r="E495" s="9">
        <f t="shared" si="81"/>
        <v>1.0633250923315307</v>
      </c>
      <c r="F495" s="12">
        <f t="shared" si="82"/>
        <v>-0.1633250923315307</v>
      </c>
      <c r="G495" s="10">
        <f t="shared" si="83"/>
        <v>-0.010051159919167859</v>
      </c>
      <c r="H495" s="10">
        <f t="shared" si="84"/>
        <v>1.3037446642921087</v>
      </c>
      <c r="I495" s="12">
        <f t="shared" si="85"/>
        <v>4.84</v>
      </c>
      <c r="J495" s="13">
        <f t="shared" si="86"/>
        <v>74.69889214813458</v>
      </c>
      <c r="K495" s="14">
        <f t="shared" si="87"/>
        <v>0.13330356384344577</v>
      </c>
    </row>
    <row r="496" spans="1:11" ht="12.75">
      <c r="A496" s="9">
        <v>4.85</v>
      </c>
      <c r="B496" s="10">
        <f t="shared" si="89"/>
        <v>0.95</v>
      </c>
      <c r="C496" s="11">
        <f t="shared" si="88"/>
        <v>0.9</v>
      </c>
      <c r="D496" s="12">
        <f t="shared" si="80"/>
        <v>4.85</v>
      </c>
      <c r="E496" s="9">
        <f t="shared" si="81"/>
        <v>1.051541219153228</v>
      </c>
      <c r="F496" s="12">
        <f t="shared" si="82"/>
        <v>-0.15154121915322805</v>
      </c>
      <c r="G496" s="10">
        <f t="shared" si="83"/>
        <v>-0.010267647375101037</v>
      </c>
      <c r="H496" s="10">
        <f t="shared" si="84"/>
        <v>1.2658525954896402</v>
      </c>
      <c r="I496" s="12">
        <f t="shared" si="85"/>
        <v>4.85</v>
      </c>
      <c r="J496" s="13">
        <f t="shared" si="86"/>
        <v>72.52784160559436</v>
      </c>
      <c r="K496" s="14">
        <f t="shared" si="87"/>
        <v>0.13910773676632363</v>
      </c>
    </row>
    <row r="497" spans="1:11" ht="12.75">
      <c r="A497" s="9">
        <v>4.86</v>
      </c>
      <c r="B497" s="10">
        <f t="shared" si="89"/>
        <v>0.95</v>
      </c>
      <c r="C497" s="11">
        <f t="shared" si="88"/>
        <v>0.9</v>
      </c>
      <c r="D497" s="12">
        <f t="shared" si="80"/>
        <v>4.86</v>
      </c>
      <c r="E497" s="9">
        <f t="shared" si="81"/>
        <v>1.0379449212901508</v>
      </c>
      <c r="F497" s="12">
        <f t="shared" si="82"/>
        <v>-0.1379449212901508</v>
      </c>
      <c r="G497" s="10">
        <f t="shared" si="83"/>
        <v>-0.010464711548372694</v>
      </c>
      <c r="H497" s="10">
        <f t="shared" si="84"/>
        <v>1.2271443862972968</v>
      </c>
      <c r="I497" s="12">
        <f t="shared" si="85"/>
        <v>4.86</v>
      </c>
      <c r="J497" s="13">
        <f t="shared" si="86"/>
        <v>70.31002977257239</v>
      </c>
      <c r="K497" s="14">
        <f t="shared" si="87"/>
        <v>0.14449869278975586</v>
      </c>
    </row>
    <row r="498" spans="1:11" ht="12.75">
      <c r="A498" s="9">
        <v>4.87</v>
      </c>
      <c r="B498" s="10">
        <f t="shared" si="89"/>
        <v>0.95</v>
      </c>
      <c r="C498" s="11">
        <f t="shared" si="88"/>
        <v>0.9</v>
      </c>
      <c r="D498" s="12">
        <f t="shared" si="80"/>
        <v>4.87</v>
      </c>
      <c r="E498" s="9">
        <f t="shared" si="81"/>
        <v>1.0224877809232331</v>
      </c>
      <c r="F498" s="12">
        <f t="shared" si="82"/>
        <v>-0.12248778092323309</v>
      </c>
      <c r="G498" s="10">
        <f t="shared" si="83"/>
        <v>-0.010639694092548738</v>
      </c>
      <c r="H498" s="10">
        <f t="shared" si="84"/>
        <v>1.1876932609368565</v>
      </c>
      <c r="I498" s="12">
        <f t="shared" si="85"/>
        <v>4.87</v>
      </c>
      <c r="J498" s="13">
        <f t="shared" si="86"/>
        <v>68.04965207812394</v>
      </c>
      <c r="K498" s="14">
        <f t="shared" si="87"/>
        <v>0.14937147776039028</v>
      </c>
    </row>
    <row r="499" spans="1:11" ht="12.75">
      <c r="A499" s="9">
        <v>4.88</v>
      </c>
      <c r="B499" s="10">
        <f t="shared" si="89"/>
        <v>0.95</v>
      </c>
      <c r="C499" s="11">
        <f t="shared" si="88"/>
        <v>0.9</v>
      </c>
      <c r="D499" s="12">
        <f t="shared" si="80"/>
        <v>4.88</v>
      </c>
      <c r="E499" s="9">
        <f t="shared" si="81"/>
        <v>1.0051410098538829</v>
      </c>
      <c r="F499" s="12">
        <f t="shared" si="82"/>
        <v>-0.10514100985388286</v>
      </c>
      <c r="G499" s="10">
        <f t="shared" si="83"/>
        <v>-0.010789895535197139</v>
      </c>
      <c r="H499" s="10">
        <f t="shared" si="84"/>
        <v>1.147582465383476</v>
      </c>
      <c r="I499" s="12">
        <f t="shared" si="85"/>
        <v>4.88</v>
      </c>
      <c r="J499" s="13">
        <f t="shared" si="86"/>
        <v>65.75147815413347</v>
      </c>
      <c r="K499" s="14">
        <f t="shared" si="87"/>
        <v>0.1536186253489864</v>
      </c>
    </row>
    <row r="500" spans="1:11" ht="12.75">
      <c r="A500" s="9">
        <v>4.89</v>
      </c>
      <c r="B500" s="10">
        <f t="shared" si="89"/>
        <v>0.95</v>
      </c>
      <c r="C500" s="11">
        <f t="shared" si="88"/>
        <v>0.9</v>
      </c>
      <c r="D500" s="12">
        <f t="shared" si="80"/>
        <v>4.89</v>
      </c>
      <c r="E500" s="9">
        <f t="shared" si="81"/>
        <v>0.9858981655474102</v>
      </c>
      <c r="F500" s="12">
        <f t="shared" si="82"/>
        <v>-0.08589816554741014</v>
      </c>
      <c r="G500" s="10">
        <f t="shared" si="83"/>
        <v>-0.010912607200264865</v>
      </c>
      <c r="H500" s="10">
        <f t="shared" si="84"/>
        <v>1.1069054224074266</v>
      </c>
      <c r="I500" s="12">
        <f t="shared" si="85"/>
        <v>4.89</v>
      </c>
      <c r="J500" s="13">
        <f t="shared" si="86"/>
        <v>63.42086071853094</v>
      </c>
      <c r="K500" s="14">
        <f t="shared" si="87"/>
        <v>0.15713265209964616</v>
      </c>
    </row>
    <row r="501" spans="1:11" ht="12.75">
      <c r="A501" s="9">
        <v>4.9</v>
      </c>
      <c r="B501" s="10">
        <f t="shared" si="89"/>
        <v>0.95</v>
      </c>
      <c r="C501" s="11">
        <f t="shared" si="88"/>
        <v>0.9</v>
      </c>
      <c r="D501" s="12">
        <f t="shared" si="80"/>
        <v>4.9</v>
      </c>
      <c r="E501" s="9">
        <f t="shared" si="81"/>
        <v>0.9647776123247658</v>
      </c>
      <c r="F501" s="12">
        <f t="shared" si="82"/>
        <v>-0.06477761232476575</v>
      </c>
      <c r="G501" s="10">
        <f t="shared" si="83"/>
        <v>-0.011005146646443108</v>
      </c>
      <c r="H501" s="10">
        <f t="shared" si="84"/>
        <v>1.0657657662710014</v>
      </c>
      <c r="I501" s="12">
        <f t="shared" si="85"/>
        <v>4.9</v>
      </c>
      <c r="J501" s="13">
        <f t="shared" si="86"/>
        <v>61.06373756327358</v>
      </c>
      <c r="K501" s="14">
        <f t="shared" si="87"/>
        <v>0.15980893695047288</v>
      </c>
    </row>
    <row r="502" spans="1:11" ht="12.75">
      <c r="A502" s="9">
        <v>4.91</v>
      </c>
      <c r="B502" s="10">
        <f t="shared" si="89"/>
        <v>0.95</v>
      </c>
      <c r="C502" s="11">
        <f t="shared" si="88"/>
        <v>0.9</v>
      </c>
      <c r="D502" s="12">
        <f t="shared" si="80"/>
        <v>4.91</v>
      </c>
      <c r="E502" s="9">
        <f t="shared" si="81"/>
        <v>0.9418246100689117</v>
      </c>
      <c r="F502" s="12">
        <f t="shared" si="82"/>
        <v>-0.041824610068911694</v>
      </c>
      <c r="G502" s="10">
        <f t="shared" si="83"/>
        <v>-0.011064896089398694</v>
      </c>
      <c r="H502" s="10">
        <f t="shared" si="84"/>
        <v>1.0242772438256436</v>
      </c>
      <c r="I502" s="12">
        <f t="shared" si="85"/>
        <v>4.91</v>
      </c>
      <c r="J502" s="13">
        <f t="shared" si="86"/>
        <v>58.68662588764192</v>
      </c>
      <c r="K502" s="14">
        <f t="shared" si="87"/>
        <v>0.1615489256565969</v>
      </c>
    </row>
    <row r="503" spans="1:11" ht="12.75">
      <c r="A503" s="9">
        <v>4.92</v>
      </c>
      <c r="B503" s="10">
        <f t="shared" si="89"/>
        <v>0.95</v>
      </c>
      <c r="C503" s="11">
        <f t="shared" si="88"/>
        <v>0.9</v>
      </c>
      <c r="D503" s="12">
        <f t="shared" si="80"/>
        <v>4.92</v>
      </c>
      <c r="E503" s="9">
        <f t="shared" si="81"/>
        <v>0.9171129143820755</v>
      </c>
      <c r="F503" s="12">
        <f t="shared" si="82"/>
        <v>-0.017112914382075517</v>
      </c>
      <c r="G503" s="10">
        <f t="shared" si="83"/>
        <v>-0.011089343109944517</v>
      </c>
      <c r="H503" s="10">
        <f t="shared" si="84"/>
        <v>0.9825634707602985</v>
      </c>
      <c r="I503" s="12">
        <f t="shared" si="85"/>
        <v>4.92</v>
      </c>
      <c r="J503" s="13">
        <f t="shared" si="86"/>
        <v>56.29660833233185</v>
      </c>
      <c r="K503" s="14">
        <f t="shared" si="87"/>
        <v>0.16226357363999255</v>
      </c>
    </row>
    <row r="504" spans="1:11" ht="12.75">
      <c r="A504" s="9">
        <v>4.93</v>
      </c>
      <c r="B504" s="10">
        <f t="shared" si="89"/>
        <v>0.95</v>
      </c>
      <c r="C504" s="11">
        <f t="shared" si="88"/>
        <v>0.9</v>
      </c>
      <c r="D504" s="12">
        <f t="shared" si="80"/>
        <v>4.93</v>
      </c>
      <c r="E504" s="9">
        <f t="shared" si="81"/>
        <v>0.890745780868344</v>
      </c>
      <c r="F504" s="12">
        <f t="shared" si="82"/>
        <v>0.009254219131656027</v>
      </c>
      <c r="G504" s="10">
        <f t="shared" si="83"/>
        <v>-0.011076122796899294</v>
      </c>
      <c r="H504" s="10">
        <f t="shared" si="84"/>
        <v>0.9407575343832574</v>
      </c>
      <c r="I504" s="12">
        <f t="shared" si="85"/>
        <v>4.93</v>
      </c>
      <c r="J504" s="13">
        <f t="shared" si="86"/>
        <v>53.90131022058388</v>
      </c>
      <c r="K504" s="14">
        <f t="shared" si="87"/>
        <v>0.16187691475172375</v>
      </c>
    </row>
    <row r="505" spans="1:11" ht="12.75">
      <c r="A505" s="9">
        <v>4.94</v>
      </c>
      <c r="B505" s="10">
        <f t="shared" si="89"/>
        <v>0.95</v>
      </c>
      <c r="C505" s="11">
        <f t="shared" si="88"/>
        <v>0.9</v>
      </c>
      <c r="D505" s="12">
        <f t="shared" si="80"/>
        <v>4.94</v>
      </c>
      <c r="E505" s="9">
        <f t="shared" si="81"/>
        <v>0.8628562825886208</v>
      </c>
      <c r="F505" s="12">
        <f t="shared" si="82"/>
        <v>0.03714371741137923</v>
      </c>
      <c r="G505" s="10">
        <f t="shared" si="83"/>
        <v>-0.011023060343454462</v>
      </c>
      <c r="H505" s="10">
        <f t="shared" si="84"/>
        <v>0.8990014375287679</v>
      </c>
      <c r="I505" s="12">
        <f t="shared" si="85"/>
        <v>4.94</v>
      </c>
      <c r="J505" s="13">
        <f t="shared" si="86"/>
        <v>51.50886769645347</v>
      </c>
      <c r="K505" s="14">
        <f t="shared" si="87"/>
        <v>0.16032962039311097</v>
      </c>
    </row>
    <row r="506" spans="1:11" ht="12.75">
      <c r="A506" s="9">
        <v>4.95</v>
      </c>
      <c r="B506" s="10">
        <f t="shared" si="89"/>
        <v>0.95</v>
      </c>
      <c r="C506" s="11">
        <f t="shared" si="88"/>
        <v>0.9</v>
      </c>
      <c r="D506" s="12">
        <f t="shared" si="80"/>
        <v>4.95</v>
      </c>
      <c r="E506" s="9">
        <f t="shared" si="81"/>
        <v>0.8336068735883284</v>
      </c>
      <c r="F506" s="12">
        <f t="shared" si="82"/>
        <v>0.06639312641167161</v>
      </c>
      <c r="G506" s="10">
        <f t="shared" si="83"/>
        <v>-0.010928213020009219</v>
      </c>
      <c r="H506" s="10">
        <f t="shared" si="84"/>
        <v>0.857445381878773</v>
      </c>
      <c r="I506" s="12">
        <f t="shared" si="85"/>
        <v>4.95</v>
      </c>
      <c r="J506" s="13">
        <f t="shared" si="86"/>
        <v>49.12788666226736</v>
      </c>
      <c r="K506" s="14">
        <f t="shared" si="87"/>
        <v>0.15758239563021736</v>
      </c>
    </row>
    <row r="507" spans="1:11" ht="12.75">
      <c r="A507" s="9">
        <v>4.96</v>
      </c>
      <c r="B507" s="10">
        <f t="shared" si="89"/>
        <v>0.95</v>
      </c>
      <c r="C507" s="11">
        <f t="shared" si="88"/>
        <v>0.9</v>
      </c>
      <c r="D507" s="12">
        <f t="shared" si="80"/>
        <v>4.96</v>
      </c>
      <c r="E507" s="9">
        <f t="shared" si="81"/>
        <v>0.803188161864258</v>
      </c>
      <c r="F507" s="12">
        <f t="shared" si="82"/>
        <v>0.09681183813574201</v>
      </c>
      <c r="G507" s="10">
        <f t="shared" si="83"/>
        <v>-0.010789910394101019</v>
      </c>
      <c r="H507" s="10">
        <f t="shared" si="84"/>
        <v>0.8162468930503807</v>
      </c>
      <c r="I507" s="12">
        <f t="shared" si="85"/>
        <v>4.96</v>
      </c>
      <c r="J507" s="13">
        <f t="shared" si="86"/>
        <v>46.767392649945414</v>
      </c>
      <c r="K507" s="14">
        <f t="shared" si="87"/>
        <v>0.1536190484496462</v>
      </c>
    </row>
    <row r="508" spans="1:11" ht="12.75">
      <c r="A508" s="9">
        <v>4.97</v>
      </c>
      <c r="B508" s="10">
        <f t="shared" si="89"/>
        <v>0.95</v>
      </c>
      <c r="C508" s="11">
        <f t="shared" si="88"/>
        <v>0.9</v>
      </c>
      <c r="D508" s="12">
        <f t="shared" si="80"/>
        <v>4.97</v>
      </c>
      <c r="E508" s="9">
        <f t="shared" si="81"/>
        <v>0.7718168906139149</v>
      </c>
      <c r="F508" s="12">
        <f t="shared" si="82"/>
        <v>0.12818310938608513</v>
      </c>
      <c r="G508" s="10">
        <f t="shared" si="83"/>
        <v>-0.010606791666406615</v>
      </c>
      <c r="H508" s="10">
        <f t="shared" si="84"/>
        <v>0.7755697940574522</v>
      </c>
      <c r="I508" s="12">
        <f t="shared" si="85"/>
        <v>4.97</v>
      </c>
      <c r="J508" s="13">
        <f t="shared" si="86"/>
        <v>44.43677200481965</v>
      </c>
      <c r="K508" s="14">
        <f t="shared" si="87"/>
        <v>0.14844906686528245</v>
      </c>
    </row>
    <row r="509" spans="1:11" ht="12.75">
      <c r="A509" s="9">
        <v>4.98</v>
      </c>
      <c r="B509" s="10">
        <f t="shared" si="89"/>
        <v>0.95</v>
      </c>
      <c r="C509" s="11">
        <f t="shared" si="88"/>
        <v>0.9</v>
      </c>
      <c r="D509" s="12">
        <f t="shared" si="80"/>
        <v>4.98</v>
      </c>
      <c r="E509" s="9">
        <f t="shared" si="81"/>
        <v>0.739733164832317</v>
      </c>
      <c r="F509" s="12">
        <f t="shared" si="82"/>
        <v>0.16026683516768303</v>
      </c>
      <c r="G509" s="10">
        <f t="shared" si="83"/>
        <v>-0.01037783904473848</v>
      </c>
      <c r="H509" s="10">
        <f t="shared" si="84"/>
        <v>0.7355830380184298</v>
      </c>
      <c r="I509" s="12">
        <f t="shared" si="85"/>
        <v>4.98</v>
      </c>
      <c r="J509" s="13">
        <f t="shared" si="86"/>
        <v>42.14570500487566</v>
      </c>
      <c r="K509" s="14">
        <f t="shared" si="87"/>
        <v>0.14210954730319875</v>
      </c>
    </row>
    <row r="510" spans="1:11" ht="12.75">
      <c r="A510" s="9">
        <v>4.99</v>
      </c>
      <c r="B510" s="10">
        <f t="shared" si="89"/>
        <v>0.95</v>
      </c>
      <c r="C510" s="11">
        <f t="shared" si="88"/>
        <v>0.9</v>
      </c>
      <c r="D510" s="12">
        <f t="shared" si="80"/>
        <v>4.99</v>
      </c>
      <c r="E510" s="9">
        <f t="shared" si="81"/>
        <v>0.7071969985234474</v>
      </c>
      <c r="F510" s="12">
        <f t="shared" si="82"/>
        <v>0.1928030014765526</v>
      </c>
      <c r="G510" s="10">
        <f t="shared" si="83"/>
        <v>-0.010102406185486268</v>
      </c>
      <c r="H510" s="10">
        <f t="shared" si="84"/>
        <v>0.6964594150468901</v>
      </c>
      <c r="I510" s="12">
        <f t="shared" si="85"/>
        <v>4.99</v>
      </c>
      <c r="J510" s="13">
        <f t="shared" si="86"/>
        <v>39.904091771212194</v>
      </c>
      <c r="K510" s="14">
        <f t="shared" si="87"/>
        <v>0.13466633686687934</v>
      </c>
    </row>
    <row r="511" spans="1:11" ht="12.75">
      <c r="A511" s="9">
        <v>5</v>
      </c>
      <c r="B511" s="10">
        <f t="shared" si="89"/>
        <v>0.95</v>
      </c>
      <c r="C511" s="11">
        <f t="shared" si="88"/>
        <v>0.9</v>
      </c>
      <c r="D511" s="12">
        <f t="shared" si="80"/>
        <v>5</v>
      </c>
      <c r="E511" s="9">
        <f t="shared" si="81"/>
        <v>0.6744842929637325</v>
      </c>
      <c r="F511" s="12">
        <f t="shared" si="82"/>
        <v>0.22551570703626755</v>
      </c>
      <c r="G511" s="10">
        <f t="shared" si="83"/>
        <v>-0.009780240889720179</v>
      </c>
      <c r="H511" s="10">
        <f t="shared" si="84"/>
        <v>0.6583741519201025</v>
      </c>
      <c r="I511" s="12">
        <f t="shared" si="85"/>
        <v>5</v>
      </c>
      <c r="J511" s="13">
        <f t="shared" si="86"/>
        <v>37.7219720351472</v>
      </c>
      <c r="K511" s="14">
        <f t="shared" si="87"/>
        <v>0.1262142811005295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Incremental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Podmore</dc:creator>
  <cp:keywords/>
  <dc:description/>
  <cp:lastModifiedBy> Andy Smith</cp:lastModifiedBy>
  <dcterms:created xsi:type="dcterms:W3CDTF">2004-12-29T05:24:43Z</dcterms:created>
  <dcterms:modified xsi:type="dcterms:W3CDTF">2005-09-16T13:29:00Z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343660366</vt:i4>
  </property>
  <property fmtid="{D5CDD505-2E9C-101B-9397-08002B2CF9AE}" pid="3" name="_EmailSubject">
    <vt:lpwstr>Additional Study Guides Page Revisions</vt:lpwstr>
  </property>
  <property fmtid="{D5CDD505-2E9C-101B-9397-08002B2CF9AE}" pid="4" name="_AuthorEmail">
    <vt:lpwstr>rocky@rlsassoc.com</vt:lpwstr>
  </property>
  <property fmtid="{D5CDD505-2E9C-101B-9397-08002B2CF9AE}" pid="5" name="_AuthorEmailDisplayName">
    <vt:lpwstr>Rocky Sease</vt:lpwstr>
  </property>
  <property fmtid="{D5CDD505-2E9C-101B-9397-08002B2CF9AE}" pid="6" name="_ReviewingToolsShownOnce">
    <vt:lpwstr/>
  </property>
</Properties>
</file>